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0" yWindow="0" windowWidth="24240" windowHeight="12540"/>
  </bookViews>
  <sheets>
    <sheet name="报价汇总表" sheetId="11" r:id="rId1"/>
    <sheet name="南湖、北湖竹木" sheetId="9" r:id="rId2"/>
    <sheet name="中湖" sheetId="10" r:id="rId3"/>
  </sheets>
  <calcPr calcId="125725" concurrentCalc="0"/>
</workbook>
</file>

<file path=xl/calcChain.xml><?xml version="1.0" encoding="utf-8"?>
<calcChain xmlns="http://schemas.openxmlformats.org/spreadsheetml/2006/main">
  <c r="K12" i="10"/>
  <c r="J12"/>
  <c r="K11"/>
  <c r="J11"/>
  <c r="E11"/>
  <c r="K10"/>
  <c r="J10"/>
  <c r="K9"/>
  <c r="J9"/>
  <c r="K8"/>
  <c r="J8"/>
  <c r="K7"/>
  <c r="J7"/>
  <c r="K19" i="9"/>
  <c r="J19"/>
  <c r="K18"/>
  <c r="J18"/>
  <c r="K17"/>
  <c r="J17"/>
  <c r="K16"/>
  <c r="J16"/>
  <c r="E16"/>
  <c r="K15"/>
  <c r="J15"/>
  <c r="K14"/>
  <c r="J14"/>
  <c r="K12"/>
  <c r="J12"/>
  <c r="E12"/>
  <c r="K11"/>
  <c r="J11"/>
  <c r="E11"/>
  <c r="K10"/>
  <c r="J10"/>
  <c r="E10"/>
  <c r="K9"/>
  <c r="J9"/>
  <c r="K8"/>
  <c r="J8"/>
  <c r="K7"/>
  <c r="J7"/>
  <c r="E7"/>
</calcChain>
</file>

<file path=xl/sharedStrings.xml><?xml version="1.0" encoding="utf-8"?>
<sst xmlns="http://schemas.openxmlformats.org/spreadsheetml/2006/main" count="151" uniqueCount="62">
  <si>
    <t>报价汇总表</t>
  </si>
  <si>
    <t>工程名称：贵州省都匀市第四届中国绿化博览会博览园建设项目竹木铺装专业分包工程</t>
  </si>
  <si>
    <t>序号</t>
  </si>
  <si>
    <t>标段</t>
  </si>
  <si>
    <t>节点</t>
  </si>
  <si>
    <t>报价</t>
  </si>
  <si>
    <t>备注</t>
  </si>
  <si>
    <t>南湖、北湖</t>
  </si>
  <si>
    <t>中湖节点</t>
  </si>
  <si>
    <t>合计：</t>
  </si>
  <si>
    <t>1、所有材料均未明确场内运输距离的，均按200m以内考虑。</t>
  </si>
  <si>
    <t>2、综合单价单价不限于人工费（含人员加班费用）、材料费、材料二次倒运费用、小型机具费用、耗材(切割片)费用、赶工措施费用、模板费用、技术服务费（测量等）、通讯费、交通费、食宿费、劳保用品费、相关保险费用、企业管理费、利润、税金等，以及相关风险费用，由投标人自行考虑计入全费用单价。</t>
  </si>
  <si>
    <t>3、以上报价税金按9%报价，提供9%点税率的增值税专用发票。承包人每月在进度款支付证书或临时进度款支付证书签发后支付当期进度款的【60%或参照且不高于发包人对承包人的付款比例】；工程完工经承包人验收合格支付至初步结算价的【75】%；工程整体经发包人验收合格后支付至承包人审计部审定结算额的90%，剩余部分（含3%质量保证金）待缺陷责任期2年满无息付清。</t>
  </si>
  <si>
    <t xml:space="preserve">报 价 人：           </t>
  </si>
  <si>
    <t xml:space="preserve">                     </t>
  </si>
  <si>
    <r>
      <rPr>
        <sz val="10"/>
        <rFont val="宋体"/>
        <charset val="134"/>
      </rPr>
      <t xml:space="preserve"> 法定代表人或委托代理人：</t>
    </r>
    <r>
      <rPr>
        <u/>
        <sz val="10"/>
        <rFont val="宋体"/>
        <charset val="134"/>
      </rPr>
      <t xml:space="preserve">                         </t>
    </r>
  </si>
  <si>
    <r>
      <rPr>
        <sz val="10"/>
        <color theme="1"/>
        <rFont val="宋体"/>
        <charset val="134"/>
        <scheme val="minor"/>
      </rPr>
      <t>日期</t>
    </r>
    <r>
      <rPr>
        <u/>
        <sz val="10"/>
        <color theme="1"/>
        <rFont val="宋体"/>
        <charset val="134"/>
        <scheme val="minor"/>
      </rPr>
      <t>：        年     月     日</t>
    </r>
  </si>
  <si>
    <t>南湖、北湖竹木铺装工程量报价清单</t>
  </si>
  <si>
    <t>项目名称</t>
  </si>
  <si>
    <t>项目特征描述</t>
  </si>
  <si>
    <t>计量单位</t>
  </si>
  <si>
    <t>工程量</t>
  </si>
  <si>
    <t>金额（元）</t>
  </si>
  <si>
    <t/>
  </si>
  <si>
    <t>主材料损耗率</t>
  </si>
  <si>
    <t>主材料价</t>
  </si>
  <si>
    <t>辅材费用</t>
  </si>
  <si>
    <t>安装单价</t>
  </si>
  <si>
    <t>单价合计</t>
  </si>
  <si>
    <t>合价</t>
  </si>
  <si>
    <t>南湖</t>
  </si>
  <si>
    <t>L*140*30厚栗色户外竹木（栈道宽度约2.5M）</t>
  </si>
  <si>
    <t xml:space="preserve">
制作、安装固定、吊线、校正。
</t>
  </si>
  <si>
    <t>m2</t>
  </si>
  <si>
    <t>包工包料，含损耗，按实结算</t>
  </si>
  <si>
    <t>L*140*30厚栗色户外竹木（栈道宽度约2M）</t>
  </si>
  <si>
    <t>L*140*30厚栗色户外竹木（宽度约1.9M）</t>
  </si>
  <si>
    <t>L*140*30厚栗色户外竹木（平台安装）</t>
  </si>
  <si>
    <t>L*140*12厚栗色户外竹木封边（H300，封边不能有卡槽，需平口）</t>
  </si>
  <si>
    <t xml:space="preserve">                                                                                                                                                                                                                                                                                                                                                                                                                                                                                                                                                                                                                                                                                                                                                                        </t>
  </si>
  <si>
    <t>50*70通长南方松防腐木龙骨@500*500</t>
  </si>
  <si>
    <t>L50*4角钢、M6对穿螺栓、膨胀螺栓固定</t>
  </si>
  <si>
    <t>北湖</t>
  </si>
  <si>
    <t>.</t>
  </si>
  <si>
    <t>1200*50*12栗色竹木  封边</t>
  </si>
  <si>
    <t>1200*140*12厚栗色竹木封边</t>
  </si>
  <si>
    <t>L*140*30栗色竹木（宽度约2.2M）</t>
  </si>
  <si>
    <t>L*140*12栗色竹木封边H350</t>
  </si>
  <si>
    <t>L*140*30栗色竹木面板</t>
  </si>
  <si>
    <t>合计</t>
  </si>
  <si>
    <t>中湖竹木铺装工程量报价清单</t>
  </si>
  <si>
    <t>安装单价（含辅材）</t>
  </si>
  <si>
    <t>中湖</t>
  </si>
  <si>
    <t>1550*140*30厚栗色户外竹木</t>
  </si>
  <si>
    <t>1500*140*30厚栗色户外竹木</t>
  </si>
  <si>
    <t>L*140*30厚栗色户外竹木（宽约2M）</t>
  </si>
  <si>
    <t>L*140*30厚栗色户外竹木</t>
  </si>
  <si>
    <t>L*140*8厚栗色户外竹木封边（封边不能有卡槽，需平口）</t>
  </si>
  <si>
    <t>L*50*25加拿大红雪松</t>
  </si>
  <si>
    <t xml:space="preserve">报 价 人：                                                       </t>
  </si>
  <si>
    <t>1标段</t>
    <phoneticPr fontId="16" type="noConversion"/>
  </si>
  <si>
    <t>2标段</t>
    <phoneticPr fontId="16" type="noConversion"/>
  </si>
</sst>
</file>

<file path=xl/styles.xml><?xml version="1.0" encoding="utf-8"?>
<styleSheet xmlns="http://schemas.openxmlformats.org/spreadsheetml/2006/main">
  <numFmts count="2">
    <numFmt numFmtId="178" formatCode="0.00_ "/>
    <numFmt numFmtId="179" formatCode="0_ "/>
  </numFmts>
  <fonts count="17">
    <font>
      <sz val="11"/>
      <color theme="1"/>
      <name val="宋体"/>
      <charset val="134"/>
      <scheme val="minor"/>
    </font>
    <font>
      <sz val="10"/>
      <name val="宋体"/>
      <charset val="134"/>
    </font>
    <font>
      <sz val="15"/>
      <color theme="1"/>
      <name val="宋体"/>
      <charset val="134"/>
      <scheme val="minor"/>
    </font>
    <font>
      <sz val="10"/>
      <color theme="1"/>
      <name val="宋体"/>
      <charset val="134"/>
      <scheme val="minor"/>
    </font>
    <font>
      <sz val="9"/>
      <color indexed="0"/>
      <name val="宋体"/>
      <charset val="134"/>
    </font>
    <font>
      <b/>
      <sz val="14"/>
      <color indexed="0"/>
      <name val="宋体"/>
      <charset val="134"/>
    </font>
    <font>
      <sz val="11"/>
      <color indexed="0"/>
      <name val="宋体"/>
      <charset val="134"/>
    </font>
    <font>
      <sz val="14"/>
      <name val="宋体"/>
      <charset val="134"/>
    </font>
    <font>
      <sz val="10"/>
      <color theme="1"/>
      <name val="宋体"/>
      <charset val="134"/>
    </font>
    <font>
      <u/>
      <sz val="10"/>
      <color theme="1"/>
      <name val="宋体"/>
      <charset val="134"/>
      <scheme val="minor"/>
    </font>
    <font>
      <b/>
      <sz val="10"/>
      <color theme="1"/>
      <name val="宋体"/>
      <charset val="134"/>
      <scheme val="minor"/>
    </font>
    <font>
      <u/>
      <sz val="10"/>
      <name val="宋体"/>
      <charset val="134"/>
    </font>
    <font>
      <sz val="8"/>
      <color theme="1"/>
      <name val="宋体"/>
      <charset val="134"/>
      <scheme val="minor"/>
    </font>
    <font>
      <sz val="18"/>
      <color indexed="8"/>
      <name val="宋体"/>
      <charset val="134"/>
    </font>
    <font>
      <sz val="11"/>
      <color indexed="8"/>
      <name val="宋体"/>
      <charset val="134"/>
    </font>
    <font>
      <b/>
      <sz val="11"/>
      <color indexed="8"/>
      <name val="宋体"/>
      <charset val="134"/>
    </font>
    <font>
      <sz val="9"/>
      <name val="宋体"/>
      <charset val="134"/>
      <scheme val="minor"/>
    </font>
  </fonts>
  <fills count="3">
    <fill>
      <patternFill patternType="none"/>
    </fill>
    <fill>
      <patternFill patternType="gray125"/>
    </fill>
    <fill>
      <patternFill patternType="solid">
        <fgColor indexed="22"/>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top/>
      <bottom style="thin">
        <color indexed="8"/>
      </bottom>
      <diagonal/>
    </border>
    <border>
      <left style="thin">
        <color auto="1"/>
      </left>
      <right/>
      <top style="thin">
        <color auto="1"/>
      </top>
      <bottom/>
      <diagonal/>
    </border>
  </borders>
  <cellStyleXfs count="4">
    <xf numFmtId="0" fontId="0" fillId="0" borderId="0">
      <alignment vertical="center"/>
    </xf>
    <xf numFmtId="0" fontId="1" fillId="0" borderId="0">
      <alignment vertical="center"/>
    </xf>
    <xf numFmtId="0" fontId="1" fillId="0" borderId="0"/>
    <xf numFmtId="0" fontId="1" fillId="0" borderId="0"/>
  </cellStyleXfs>
  <cellXfs count="98">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0" fillId="0" borderId="0" xfId="0" applyFill="1" applyAlignment="1">
      <alignment vertical="center" wrapText="1"/>
    </xf>
    <xf numFmtId="178" fontId="0" fillId="0" borderId="0" xfId="0" applyNumberFormat="1" applyFill="1">
      <alignment vertical="center"/>
    </xf>
    <xf numFmtId="0" fontId="0" fillId="0" borderId="0" xfId="0" applyFill="1" applyAlignment="1">
      <alignment horizontal="center" vertical="center"/>
    </xf>
    <xf numFmtId="0" fontId="3" fillId="0" borderId="0" xfId="0" applyFont="1" applyFill="1" applyAlignment="1">
      <alignment vertical="center"/>
    </xf>
    <xf numFmtId="178" fontId="3" fillId="0" borderId="0" xfId="0" applyNumberFormat="1" applyFont="1" applyFill="1" applyAlignment="1">
      <alignment vertical="center"/>
    </xf>
    <xf numFmtId="0" fontId="4" fillId="0" borderId="1"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3" xfId="0"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14"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5" xfId="0" applyFont="1" applyFill="1" applyBorder="1" applyAlignment="1">
      <alignment horizontal="center" vertical="center" wrapText="1"/>
    </xf>
    <xf numFmtId="0" fontId="1" fillId="0" borderId="1" xfId="0" applyFont="1" applyFill="1" applyBorder="1" applyAlignment="1">
      <alignment horizontal="left" vertical="center"/>
    </xf>
    <xf numFmtId="0" fontId="7" fillId="0" borderId="1" xfId="0" applyFont="1" applyFill="1" applyBorder="1" applyAlignment="1">
      <alignment horizontal="center" vertical="center"/>
    </xf>
    <xf numFmtId="178" fontId="1" fillId="0" borderId="1" xfId="0" applyNumberFormat="1" applyFont="1" applyFill="1" applyBorder="1" applyAlignment="1">
      <alignment horizontal="left"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178" fontId="3" fillId="0" borderId="0" xfId="0" applyNumberFormat="1" applyFont="1" applyFill="1">
      <alignment vertical="center"/>
    </xf>
    <xf numFmtId="178" fontId="1" fillId="0" borderId="0" xfId="0" applyNumberFormat="1" applyFont="1" applyFill="1" applyAlignment="1">
      <alignment vertical="center"/>
    </xf>
    <xf numFmtId="0" fontId="1" fillId="0" borderId="0" xfId="0" applyFont="1" applyFill="1" applyAlignment="1">
      <alignment vertical="center"/>
    </xf>
    <xf numFmtId="178" fontId="1" fillId="0" borderId="0" xfId="0" applyNumberFormat="1" applyFont="1" applyFill="1" applyAlignment="1">
      <alignment horizontal="left" vertical="center"/>
    </xf>
    <xf numFmtId="0" fontId="4" fillId="0" borderId="8" xfId="0" applyFont="1" applyFill="1" applyBorder="1" applyAlignment="1">
      <alignment horizontal="center" vertical="center" wrapText="1"/>
    </xf>
    <xf numFmtId="0" fontId="4" fillId="0" borderId="18" xfId="0" applyFont="1" applyFill="1" applyBorder="1" applyAlignment="1">
      <alignment horizontal="center" vertical="center" wrapText="1"/>
    </xf>
    <xf numFmtId="0" fontId="10" fillId="0" borderId="1" xfId="0" applyFont="1" applyFill="1" applyBorder="1">
      <alignment vertical="center"/>
    </xf>
    <xf numFmtId="179" fontId="0" fillId="0" borderId="1" xfId="0" applyNumberFormat="1" applyFill="1" applyBorder="1" applyAlignment="1">
      <alignment horizontal="center" vertical="center"/>
    </xf>
    <xf numFmtId="0" fontId="11" fillId="0" borderId="0" xfId="0" applyFont="1" applyFill="1" applyAlignment="1">
      <alignment horizontal="left" vertical="center"/>
    </xf>
    <xf numFmtId="0" fontId="0" fillId="0" borderId="0" xfId="0" applyFill="1">
      <alignment vertical="center"/>
    </xf>
    <xf numFmtId="178" fontId="0" fillId="0" borderId="0" xfId="0" applyNumberFormat="1" applyFont="1" applyFill="1">
      <alignmen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5" xfId="0"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12" fillId="0" borderId="1" xfId="0" applyFont="1" applyBorder="1" applyAlignment="1">
      <alignment horizontal="center" vertical="center"/>
    </xf>
    <xf numFmtId="0" fontId="0" fillId="0" borderId="15" xfId="0" applyFont="1" applyFill="1" applyBorder="1" applyAlignment="1">
      <alignment horizontal="center" vertical="center"/>
    </xf>
    <xf numFmtId="178" fontId="0" fillId="0" borderId="1" xfId="0" applyNumberFormat="1" applyFont="1" applyFill="1" applyBorder="1" applyAlignment="1">
      <alignment horizontal="center" vertical="center"/>
    </xf>
    <xf numFmtId="0" fontId="0" fillId="0" borderId="8" xfId="0" applyFont="1" applyFill="1" applyBorder="1" applyAlignment="1">
      <alignment vertical="center" wrapText="1"/>
    </xf>
    <xf numFmtId="0" fontId="0" fillId="0" borderId="13" xfId="0" applyFont="1" applyFill="1" applyBorder="1" applyAlignment="1">
      <alignment horizontal="center" vertical="center"/>
    </xf>
    <xf numFmtId="0" fontId="12" fillId="0" borderId="8" xfId="0" applyFont="1" applyBorder="1" applyAlignment="1">
      <alignment horizontal="center" vertical="center"/>
    </xf>
    <xf numFmtId="178" fontId="4" fillId="0" borderId="14"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0" fontId="0" fillId="0" borderId="0" xfId="0" applyFill="1" applyAlignment="1">
      <alignment horizontal="center" vertical="center"/>
    </xf>
    <xf numFmtId="178" fontId="0" fillId="0" borderId="8" xfId="0" applyNumberFormat="1" applyFont="1" applyFill="1" applyBorder="1" applyAlignment="1">
      <alignment horizontal="center" vertical="center"/>
    </xf>
    <xf numFmtId="0" fontId="15" fillId="0" borderId="1" xfId="0" applyFont="1" applyFill="1" applyBorder="1" applyAlignment="1">
      <alignment horizontal="center" vertical="center"/>
    </xf>
    <xf numFmtId="178" fontId="15"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left" vertical="center"/>
    </xf>
    <xf numFmtId="178" fontId="14" fillId="0"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178" fontId="15" fillId="2" borderId="1" xfId="0" applyNumberFormat="1" applyFont="1" applyFill="1" applyBorder="1" applyAlignment="1">
      <alignment horizontal="center" vertical="center"/>
    </xf>
    <xf numFmtId="0" fontId="15" fillId="2" borderId="1" xfId="0" applyFont="1" applyFill="1" applyBorder="1" applyAlignment="1">
      <alignment vertical="center"/>
    </xf>
    <xf numFmtId="0" fontId="8" fillId="0" borderId="0" xfId="0" applyNumberFormat="1" applyFont="1" applyFill="1" applyAlignment="1">
      <alignment vertical="center" wrapText="1"/>
    </xf>
    <xf numFmtId="178" fontId="3" fillId="0" borderId="0" xfId="0" applyNumberFormat="1" applyFont="1" applyFill="1" applyAlignment="1">
      <alignment vertical="center" wrapText="1"/>
    </xf>
    <xf numFmtId="0" fontId="3" fillId="0" borderId="0" xfId="0" applyFont="1" applyFill="1" applyAlignment="1">
      <alignment horizontal="left"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wrapText="1"/>
    </xf>
    <xf numFmtId="0" fontId="8" fillId="0" borderId="0" xfId="0" applyFont="1" applyFill="1" applyAlignment="1">
      <alignment horizontal="left" vertical="center" wrapText="1"/>
    </xf>
    <xf numFmtId="178" fontId="8"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11" fillId="0" borderId="0" xfId="0" applyFont="1" applyFill="1" applyAlignment="1">
      <alignment horizontal="left" vertical="center"/>
    </xf>
    <xf numFmtId="0" fontId="2" fillId="0" borderId="0" xfId="0" applyFont="1" applyFill="1" applyAlignment="1">
      <alignment horizontal="center" vertical="center"/>
    </xf>
    <xf numFmtId="178" fontId="2"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8" fillId="0" borderId="0" xfId="0" applyNumberFormat="1" applyFont="1" applyFill="1" applyAlignment="1">
      <alignment horizontal="left" vertical="center" wrapText="1"/>
    </xf>
    <xf numFmtId="178" fontId="3" fillId="0" borderId="0" xfId="0" applyNumberFormat="1" applyFont="1" applyFill="1" applyAlignment="1">
      <alignment horizontal="center" vertical="center" wrapText="1"/>
    </xf>
    <xf numFmtId="0" fontId="1" fillId="0" borderId="0" xfId="0" applyFont="1" applyFill="1" applyAlignment="1">
      <alignment vertical="center"/>
    </xf>
    <xf numFmtId="0" fontId="1" fillId="0" borderId="0" xfId="0" applyFont="1" applyFill="1" applyAlignment="1">
      <alignment horizontal="left" vertical="center"/>
    </xf>
    <xf numFmtId="178" fontId="1" fillId="0" borderId="0" xfId="0" applyNumberFormat="1" applyFont="1" applyFill="1" applyAlignment="1">
      <alignment horizontal="left" vertical="center"/>
    </xf>
    <xf numFmtId="0" fontId="3" fillId="0" borderId="0" xfId="0" applyFont="1" applyFill="1" applyAlignment="1">
      <alignment horizontal="center" vertical="center"/>
    </xf>
    <xf numFmtId="178"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178" fontId="4" fillId="0" borderId="7" xfId="0" applyNumberFormat="1" applyFont="1" applyFill="1" applyBorder="1" applyAlignment="1">
      <alignment horizontal="center" vertical="center" wrapText="1"/>
    </xf>
    <xf numFmtId="178" fontId="4" fillId="0" borderId="11" xfId="0" applyNumberFormat="1" applyFont="1" applyFill="1" applyBorder="1" applyAlignment="1">
      <alignment horizontal="center" vertical="center" wrapText="1"/>
    </xf>
    <xf numFmtId="178" fontId="4"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178" fontId="4" fillId="0" borderId="8" xfId="0" applyNumberFormat="1" applyFont="1" applyFill="1" applyBorder="1" applyAlignment="1">
      <alignment horizontal="center" vertical="center" wrapText="1"/>
    </xf>
    <xf numFmtId="178" fontId="4" fillId="0" borderId="12" xfId="0" applyNumberFormat="1" applyFont="1" applyFill="1" applyBorder="1" applyAlignment="1">
      <alignment horizontal="center" vertical="center" wrapText="1"/>
    </xf>
  </cellXfs>
  <cellStyles count="4">
    <cellStyle name="常规" xfId="0" builtinId="0"/>
    <cellStyle name="常规 2" xfId="3"/>
    <cellStyle name="常规 2 2 2 2 2 2" xfId="1"/>
    <cellStyle name="常规 5 2 2 2 2" xfId="2"/>
  </cellStyles>
  <dxfs count="0"/>
  <tableStyles count="0" defaultTableStyle="TableStyleMedium2" defaultPivotStyle="PivotStyleLight16"/>
  <colors>
    <mruColors>
      <color rgb="FFCCFFFF"/>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22"/>
  <sheetViews>
    <sheetView tabSelected="1" workbookViewId="0">
      <selection activeCell="I8" sqref="I8"/>
    </sheetView>
  </sheetViews>
  <sheetFormatPr defaultColWidth="9" defaultRowHeight="13.5"/>
  <cols>
    <col min="1" max="1" width="11.375" customWidth="1"/>
    <col min="2" max="2" width="14.125" customWidth="1"/>
    <col min="3" max="3" width="17.125" customWidth="1"/>
    <col min="4" max="4" width="18.5" customWidth="1"/>
    <col min="5" max="5" width="14.875" customWidth="1"/>
  </cols>
  <sheetData>
    <row r="1" spans="1:10" ht="22.5">
      <c r="A1" s="62" t="s">
        <v>0</v>
      </c>
      <c r="B1" s="62"/>
      <c r="C1" s="62"/>
      <c r="D1" s="62"/>
      <c r="E1" s="62"/>
    </row>
    <row r="2" spans="1:10" ht="33.950000000000003" customHeight="1">
      <c r="A2" s="63" t="s">
        <v>1</v>
      </c>
      <c r="B2" s="63"/>
      <c r="C2" s="63"/>
      <c r="D2" s="63"/>
      <c r="E2" s="63"/>
    </row>
    <row r="3" spans="1:10" ht="33.950000000000003" customHeight="1">
      <c r="A3" s="50" t="s">
        <v>2</v>
      </c>
      <c r="B3" s="50" t="s">
        <v>3</v>
      </c>
      <c r="C3" s="50" t="s">
        <v>4</v>
      </c>
      <c r="D3" s="51" t="s">
        <v>5</v>
      </c>
      <c r="E3" s="50" t="s">
        <v>6</v>
      </c>
    </row>
    <row r="4" spans="1:10" ht="33.950000000000003" customHeight="1">
      <c r="A4" s="52">
        <v>1</v>
      </c>
      <c r="B4" s="52" t="s">
        <v>60</v>
      </c>
      <c r="C4" s="53" t="s">
        <v>7</v>
      </c>
      <c r="D4" s="54"/>
      <c r="E4" s="52"/>
    </row>
    <row r="5" spans="1:10" ht="33.950000000000003" customHeight="1">
      <c r="A5" s="52">
        <v>2</v>
      </c>
      <c r="B5" s="52" t="s">
        <v>61</v>
      </c>
      <c r="C5" s="53" t="s">
        <v>8</v>
      </c>
      <c r="D5" s="54"/>
      <c r="E5" s="52"/>
    </row>
    <row r="6" spans="1:10" ht="33.950000000000003" customHeight="1">
      <c r="A6" s="52"/>
      <c r="B6" s="52"/>
      <c r="C6" s="53"/>
      <c r="D6" s="54"/>
      <c r="E6" s="52"/>
    </row>
    <row r="7" spans="1:10" ht="33.950000000000003" customHeight="1">
      <c r="A7" s="52"/>
      <c r="B7" s="52"/>
      <c r="C7" s="53"/>
      <c r="D7" s="54"/>
      <c r="E7" s="52"/>
    </row>
    <row r="8" spans="1:10" ht="33.950000000000003" customHeight="1">
      <c r="A8" s="55"/>
      <c r="B8" s="55" t="s">
        <v>9</v>
      </c>
      <c r="C8" s="56"/>
      <c r="D8" s="57"/>
      <c r="E8" s="58"/>
    </row>
    <row r="9" spans="1:10" s="1" customFormat="1" ht="18.95" customHeight="1">
      <c r="A9" s="64" t="s">
        <v>10</v>
      </c>
      <c r="B9" s="64"/>
      <c r="C9" s="64"/>
      <c r="D9" s="64"/>
      <c r="E9" s="65"/>
      <c r="F9" s="65"/>
      <c r="G9" s="65"/>
      <c r="H9" s="64"/>
      <c r="I9" s="64"/>
      <c r="J9" s="64"/>
    </row>
    <row r="10" spans="1:10" s="1" customFormat="1" ht="60.95" customHeight="1">
      <c r="A10" s="66" t="s">
        <v>11</v>
      </c>
      <c r="B10" s="66"/>
      <c r="C10" s="66"/>
      <c r="D10" s="66"/>
      <c r="E10" s="66"/>
      <c r="F10" s="59"/>
      <c r="G10" s="59"/>
      <c r="H10" s="59"/>
      <c r="I10" s="59"/>
      <c r="J10" s="59"/>
    </row>
    <row r="11" spans="1:10" s="1" customFormat="1" ht="77.099999999999994" customHeight="1">
      <c r="A11" s="67" t="s">
        <v>12</v>
      </c>
      <c r="B11" s="67"/>
      <c r="C11" s="67"/>
      <c r="D11" s="67"/>
      <c r="E11" s="67"/>
      <c r="F11" s="60"/>
      <c r="G11" s="60"/>
      <c r="H11" s="21"/>
      <c r="I11" s="21"/>
      <c r="J11" s="21"/>
    </row>
    <row r="12" spans="1:10" s="1" customFormat="1">
      <c r="A12" s="20"/>
      <c r="B12" s="21"/>
      <c r="C12" s="20"/>
      <c r="D12" s="22"/>
      <c r="E12" s="23"/>
      <c r="F12" s="23"/>
      <c r="G12" s="23"/>
      <c r="H12" s="22"/>
    </row>
    <row r="13" spans="1:10" s="1" customFormat="1">
      <c r="A13" s="20"/>
      <c r="C13" s="26" t="s">
        <v>13</v>
      </c>
      <c r="D13" s="68" t="s">
        <v>14</v>
      </c>
      <c r="E13" s="68"/>
      <c r="H13" s="5"/>
      <c r="J13" s="25"/>
    </row>
    <row r="14" spans="1:10" s="1" customFormat="1">
      <c r="A14" s="20"/>
      <c r="B14" s="25"/>
      <c r="C14" s="2"/>
      <c r="D14" s="22"/>
      <c r="E14" s="23"/>
      <c r="F14" s="23"/>
      <c r="G14" s="23"/>
      <c r="H14" s="22"/>
    </row>
    <row r="15" spans="1:10" s="1" customFormat="1">
      <c r="A15" s="20"/>
      <c r="B15" s="25"/>
      <c r="C15" s="2" t="s">
        <v>15</v>
      </c>
      <c r="D15" s="24"/>
      <c r="E15" s="24"/>
      <c r="F15" s="24"/>
      <c r="G15" s="25"/>
      <c r="H15" s="25"/>
    </row>
    <row r="16" spans="1:10" s="1" customFormat="1">
      <c r="A16" s="20"/>
      <c r="B16" s="25"/>
      <c r="C16" s="2"/>
      <c r="D16" s="22"/>
      <c r="E16" s="23"/>
      <c r="F16" s="23"/>
      <c r="G16" s="23"/>
      <c r="H16" s="22"/>
    </row>
    <row r="17" spans="1:8" s="1" customFormat="1">
      <c r="A17" s="20"/>
      <c r="B17" s="25"/>
      <c r="C17" s="61" t="s">
        <v>16</v>
      </c>
      <c r="D17" s="7"/>
      <c r="E17" s="7"/>
      <c r="F17" s="7"/>
      <c r="G17" s="6"/>
      <c r="H17" s="6"/>
    </row>
    <row r="18" spans="1:8" s="1" customFormat="1">
      <c r="A18" s="20"/>
      <c r="B18" s="21"/>
      <c r="C18" s="61"/>
      <c r="D18" s="22"/>
      <c r="E18" s="23"/>
      <c r="F18" s="23"/>
      <c r="G18" s="23"/>
      <c r="H18" s="22"/>
    </row>
    <row r="19" spans="1:8" s="1" customFormat="1">
      <c r="A19" s="21"/>
      <c r="B19" s="20"/>
      <c r="C19" s="20"/>
      <c r="D19" s="20"/>
      <c r="E19" s="23"/>
      <c r="F19" s="23"/>
      <c r="G19" s="23"/>
      <c r="H19" s="22"/>
    </row>
    <row r="20" spans="1:8" s="1" customFormat="1">
      <c r="A20" s="21"/>
      <c r="B20" s="20"/>
      <c r="C20" s="20"/>
      <c r="D20" s="20"/>
      <c r="E20" s="23"/>
      <c r="F20" s="23"/>
      <c r="G20" s="23"/>
      <c r="H20" s="22"/>
    </row>
    <row r="21" spans="1:8" s="1" customFormat="1">
      <c r="A21" s="21"/>
      <c r="B21" s="20"/>
      <c r="C21" s="20"/>
      <c r="D21" s="20"/>
      <c r="E21" s="23"/>
      <c r="F21" s="23"/>
      <c r="G21" s="23"/>
      <c r="H21" s="22"/>
    </row>
    <row r="22" spans="1:8" s="1" customFormat="1">
      <c r="A22" s="21"/>
      <c r="B22" s="20"/>
      <c r="C22" s="20"/>
      <c r="D22" s="20"/>
      <c r="E22" s="23"/>
      <c r="F22" s="23"/>
      <c r="G22" s="23"/>
      <c r="H22" s="22"/>
    </row>
  </sheetData>
  <mergeCells count="6">
    <mergeCell ref="D13:E13"/>
    <mergeCell ref="A1:E1"/>
    <mergeCell ref="A2:E2"/>
    <mergeCell ref="A9:J9"/>
    <mergeCell ref="A10:E10"/>
    <mergeCell ref="A11:E11"/>
  </mergeCells>
  <phoneticPr fontId="16"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dimension ref="A1:P35"/>
  <sheetViews>
    <sheetView workbookViewId="0">
      <pane ySplit="3" topLeftCell="A4" activePane="bottomLeft" state="frozen"/>
      <selection pane="bottomLeft" activeCell="H11" sqref="H11"/>
    </sheetView>
  </sheetViews>
  <sheetFormatPr defaultColWidth="9" defaultRowHeight="13.5"/>
  <cols>
    <col min="1" max="1" width="8.875" style="3" customWidth="1"/>
    <col min="2" max="2" width="17.25" style="1" customWidth="1"/>
    <col min="3" max="3" width="15.125" style="1" customWidth="1"/>
    <col min="4" max="4" width="8.75" style="1" customWidth="1"/>
    <col min="5" max="5" width="9.25" style="33" customWidth="1"/>
    <col min="6" max="9" width="8.625" style="4" customWidth="1"/>
    <col min="10" max="10" width="8.625" style="5" customWidth="1"/>
    <col min="11" max="11" width="8.625" style="1" customWidth="1"/>
    <col min="12" max="12" width="11.125" style="1" customWidth="1"/>
    <col min="13" max="18" width="9" style="1"/>
    <col min="19" max="20" width="12.625" style="1"/>
    <col min="21" max="16384" width="9" style="1"/>
  </cols>
  <sheetData>
    <row r="1" spans="1:16" ht="33.950000000000003" customHeight="1">
      <c r="A1" s="69" t="s">
        <v>17</v>
      </c>
      <c r="B1" s="69"/>
      <c r="C1" s="69"/>
      <c r="D1" s="69"/>
      <c r="E1" s="70"/>
      <c r="F1" s="70"/>
      <c r="G1" s="70"/>
      <c r="H1" s="70"/>
      <c r="I1" s="70"/>
      <c r="J1" s="69"/>
      <c r="K1" s="69"/>
      <c r="L1" s="69"/>
    </row>
    <row r="2" spans="1:16" ht="24.95" customHeight="1">
      <c r="A2" s="6" t="s">
        <v>1</v>
      </c>
      <c r="B2" s="6"/>
      <c r="C2" s="6"/>
      <c r="D2" s="6"/>
      <c r="E2" s="7"/>
      <c r="F2" s="7"/>
      <c r="G2" s="7"/>
      <c r="H2" s="7"/>
      <c r="I2" s="7"/>
      <c r="J2" s="6"/>
    </row>
    <row r="3" spans="1:16" ht="27" customHeight="1">
      <c r="A3" s="71" t="s">
        <v>2</v>
      </c>
      <c r="B3" s="71" t="s">
        <v>18</v>
      </c>
      <c r="C3" s="80" t="s">
        <v>19</v>
      </c>
      <c r="D3" s="83" t="s">
        <v>20</v>
      </c>
      <c r="E3" s="86" t="s">
        <v>21</v>
      </c>
      <c r="F3" s="71" t="s">
        <v>22</v>
      </c>
      <c r="G3" s="71"/>
      <c r="H3" s="71"/>
      <c r="I3" s="71"/>
      <c r="J3" s="71"/>
      <c r="K3" s="71"/>
      <c r="L3" s="71"/>
      <c r="M3" s="5"/>
    </row>
    <row r="4" spans="1:16" ht="12" customHeight="1">
      <c r="A4" s="71"/>
      <c r="B4" s="71" t="s">
        <v>23</v>
      </c>
      <c r="C4" s="81" t="s">
        <v>23</v>
      </c>
      <c r="D4" s="84" t="s">
        <v>23</v>
      </c>
      <c r="E4" s="87" t="s">
        <v>23</v>
      </c>
      <c r="F4" s="89" t="s">
        <v>24</v>
      </c>
      <c r="G4" s="90" t="s">
        <v>25</v>
      </c>
      <c r="H4" s="91" t="s">
        <v>26</v>
      </c>
      <c r="I4" s="89" t="s">
        <v>27</v>
      </c>
      <c r="J4" s="92" t="s">
        <v>28</v>
      </c>
      <c r="K4" s="93" t="s">
        <v>29</v>
      </c>
      <c r="L4" s="95" t="s">
        <v>6</v>
      </c>
      <c r="M4" s="5"/>
    </row>
    <row r="5" spans="1:16" ht="33.950000000000003" customHeight="1">
      <c r="A5" s="71"/>
      <c r="B5" s="71" t="s">
        <v>23</v>
      </c>
      <c r="C5" s="82" t="s">
        <v>23</v>
      </c>
      <c r="D5" s="85" t="s">
        <v>23</v>
      </c>
      <c r="E5" s="88" t="s">
        <v>23</v>
      </c>
      <c r="F5" s="89"/>
      <c r="G5" s="90"/>
      <c r="H5" s="91"/>
      <c r="I5" s="89"/>
      <c r="J5" s="82"/>
      <c r="K5" s="94" t="s">
        <v>23</v>
      </c>
      <c r="L5" s="71"/>
      <c r="M5" s="5"/>
    </row>
    <row r="6" spans="1:16" ht="36.950000000000003" customHeight="1">
      <c r="A6" s="8"/>
      <c r="B6" s="10" t="s">
        <v>30</v>
      </c>
      <c r="C6" s="11"/>
      <c r="D6" s="11"/>
      <c r="E6" s="12"/>
      <c r="F6" s="13"/>
      <c r="G6" s="13"/>
      <c r="H6" s="13"/>
      <c r="I6" s="45"/>
      <c r="J6" s="27"/>
      <c r="K6" s="28"/>
      <c r="L6" s="8"/>
      <c r="M6" s="5"/>
    </row>
    <row r="7" spans="1:16" ht="57.95" customHeight="1">
      <c r="A7" s="8">
        <v>1</v>
      </c>
      <c r="B7" s="14" t="s">
        <v>31</v>
      </c>
      <c r="C7" s="15" t="s">
        <v>32</v>
      </c>
      <c r="D7" s="11" t="s">
        <v>33</v>
      </c>
      <c r="E7" s="12">
        <f>690+170</f>
        <v>860</v>
      </c>
      <c r="F7" s="12"/>
      <c r="G7" s="12"/>
      <c r="H7" s="12"/>
      <c r="I7" s="12"/>
      <c r="J7" s="27">
        <f>G7*(1+F7)+H7+I7</f>
        <v>0</v>
      </c>
      <c r="K7" s="28">
        <f>J7*E7</f>
        <v>0</v>
      </c>
      <c r="L7" s="8" t="s">
        <v>34</v>
      </c>
      <c r="M7" s="5"/>
      <c r="N7" s="5"/>
    </row>
    <row r="8" spans="1:16" ht="57.95" customHeight="1">
      <c r="A8" s="8">
        <v>2</v>
      </c>
      <c r="B8" s="14" t="s">
        <v>35</v>
      </c>
      <c r="C8" s="15" t="s">
        <v>32</v>
      </c>
      <c r="D8" s="11" t="s">
        <v>33</v>
      </c>
      <c r="E8" s="12">
        <v>18</v>
      </c>
      <c r="F8" s="12"/>
      <c r="G8" s="12"/>
      <c r="H8" s="12"/>
      <c r="I8" s="12"/>
      <c r="J8" s="27">
        <f t="shared" ref="J8:J19" si="0">G8*(1+F8)+H8+I8</f>
        <v>0</v>
      </c>
      <c r="K8" s="28">
        <f t="shared" ref="K8:K19" si="1">J8*E8</f>
        <v>0</v>
      </c>
      <c r="L8" s="8" t="s">
        <v>34</v>
      </c>
      <c r="M8" s="5"/>
      <c r="N8" s="5"/>
    </row>
    <row r="9" spans="1:16" ht="57.95" customHeight="1">
      <c r="A9" s="8">
        <v>3</v>
      </c>
      <c r="B9" s="14" t="s">
        <v>36</v>
      </c>
      <c r="C9" s="15" t="s">
        <v>32</v>
      </c>
      <c r="D9" s="11" t="s">
        <v>33</v>
      </c>
      <c r="E9" s="12">
        <v>184.3</v>
      </c>
      <c r="F9" s="12"/>
      <c r="G9" s="9"/>
      <c r="H9" s="12"/>
      <c r="I9" s="12"/>
      <c r="J9" s="27">
        <f t="shared" si="0"/>
        <v>0</v>
      </c>
      <c r="K9" s="28">
        <f t="shared" si="1"/>
        <v>0</v>
      </c>
      <c r="L9" s="8" t="s">
        <v>34</v>
      </c>
      <c r="M9" s="5"/>
      <c r="N9" s="5"/>
    </row>
    <row r="10" spans="1:16" ht="57.95" customHeight="1">
      <c r="A10" s="8">
        <v>4</v>
      </c>
      <c r="B10" s="14" t="s">
        <v>37</v>
      </c>
      <c r="C10" s="15" t="s">
        <v>32</v>
      </c>
      <c r="D10" s="11" t="s">
        <v>33</v>
      </c>
      <c r="E10" s="12">
        <f>337-170</f>
        <v>167</v>
      </c>
      <c r="F10" s="12"/>
      <c r="G10" s="1"/>
      <c r="H10" s="12"/>
      <c r="I10" s="12"/>
      <c r="J10" s="27">
        <f t="shared" si="0"/>
        <v>0</v>
      </c>
      <c r="K10" s="28">
        <f t="shared" si="1"/>
        <v>0</v>
      </c>
      <c r="L10" s="8" t="s">
        <v>34</v>
      </c>
      <c r="M10" s="5"/>
      <c r="N10" s="5"/>
    </row>
    <row r="11" spans="1:16" ht="57.95" customHeight="1">
      <c r="A11" s="8">
        <v>5</v>
      </c>
      <c r="B11" s="14" t="s">
        <v>38</v>
      </c>
      <c r="C11" s="15" t="s">
        <v>32</v>
      </c>
      <c r="D11" s="11" t="s">
        <v>33</v>
      </c>
      <c r="E11" s="9">
        <f>0.3*1054</f>
        <v>316.2</v>
      </c>
      <c r="F11" s="9"/>
      <c r="G11" s="12"/>
      <c r="H11" s="9"/>
      <c r="I11" s="46"/>
      <c r="J11" s="27">
        <f t="shared" si="0"/>
        <v>0</v>
      </c>
      <c r="K11" s="28">
        <f t="shared" si="1"/>
        <v>0</v>
      </c>
      <c r="L11" s="8" t="s">
        <v>34</v>
      </c>
      <c r="M11" s="5"/>
      <c r="N11" s="5"/>
      <c r="P11" s="1" t="s">
        <v>39</v>
      </c>
    </row>
    <row r="12" spans="1:16" s="32" customFormat="1" ht="57.95" customHeight="1">
      <c r="A12" s="34">
        <v>6</v>
      </c>
      <c r="B12" s="35" t="s">
        <v>40</v>
      </c>
      <c r="C12" s="36" t="s">
        <v>41</v>
      </c>
      <c r="D12" s="37" t="s">
        <v>33</v>
      </c>
      <c r="E12" s="38">
        <f>0.7*2635</f>
        <v>1844.5</v>
      </c>
      <c r="F12" s="38"/>
      <c r="G12" s="38"/>
      <c r="H12" s="38"/>
      <c r="I12" s="47"/>
      <c r="J12" s="27">
        <f t="shared" si="0"/>
        <v>0</v>
      </c>
      <c r="K12" s="28">
        <f t="shared" si="1"/>
        <v>0</v>
      </c>
      <c r="L12" s="34" t="s">
        <v>34</v>
      </c>
      <c r="M12" s="48"/>
      <c r="N12" s="48"/>
    </row>
    <row r="13" spans="1:16" ht="57.95" customHeight="1">
      <c r="A13" s="8"/>
      <c r="B13" s="10" t="s">
        <v>42</v>
      </c>
      <c r="C13" s="15"/>
      <c r="D13" s="16" t="s">
        <v>43</v>
      </c>
      <c r="E13" s="9"/>
      <c r="F13" s="9"/>
      <c r="G13" s="9"/>
      <c r="H13" s="9"/>
      <c r="I13" s="46"/>
      <c r="J13" s="27"/>
      <c r="K13" s="28"/>
      <c r="L13" s="8"/>
      <c r="M13" s="5"/>
      <c r="N13" s="5"/>
    </row>
    <row r="14" spans="1:16" ht="57.95" customHeight="1">
      <c r="A14" s="8">
        <v>1</v>
      </c>
      <c r="B14" s="14" t="s">
        <v>44</v>
      </c>
      <c r="C14" s="15" t="s">
        <v>32</v>
      </c>
      <c r="D14" s="16" t="s">
        <v>33</v>
      </c>
      <c r="E14" s="39">
        <v>8.76</v>
      </c>
      <c r="F14" s="9"/>
      <c r="G14" s="9"/>
      <c r="H14" s="9"/>
      <c r="I14" s="46"/>
      <c r="J14" s="27">
        <f t="shared" si="0"/>
        <v>0</v>
      </c>
      <c r="K14" s="28">
        <f t="shared" si="1"/>
        <v>0</v>
      </c>
      <c r="L14" s="8" t="s">
        <v>34</v>
      </c>
      <c r="M14" s="5"/>
      <c r="N14" s="5"/>
    </row>
    <row r="15" spans="1:16" ht="57.95" customHeight="1">
      <c r="A15" s="8">
        <v>2</v>
      </c>
      <c r="B15" s="14" t="s">
        <v>45</v>
      </c>
      <c r="C15" s="15" t="s">
        <v>32</v>
      </c>
      <c r="D15" s="16" t="s">
        <v>33</v>
      </c>
      <c r="E15" s="39">
        <v>13.7</v>
      </c>
      <c r="F15" s="9"/>
      <c r="G15" s="9"/>
      <c r="H15" s="9"/>
      <c r="I15" s="46"/>
      <c r="J15" s="27">
        <f t="shared" si="0"/>
        <v>0</v>
      </c>
      <c r="K15" s="28">
        <f t="shared" si="1"/>
        <v>0</v>
      </c>
      <c r="L15" s="8" t="s">
        <v>34</v>
      </c>
      <c r="M15" s="5"/>
      <c r="N15" s="5"/>
    </row>
    <row r="16" spans="1:16" ht="57.95" customHeight="1">
      <c r="A16" s="8">
        <v>3</v>
      </c>
      <c r="B16" s="14" t="s">
        <v>40</v>
      </c>
      <c r="C16" s="15" t="s">
        <v>41</v>
      </c>
      <c r="D16" s="40" t="s">
        <v>33</v>
      </c>
      <c r="E16" s="39">
        <f>(2321+298)*0.5</f>
        <v>1309.5</v>
      </c>
      <c r="F16" s="41"/>
      <c r="G16" s="41"/>
      <c r="H16" s="41"/>
      <c r="I16" s="49"/>
      <c r="J16" s="27">
        <f t="shared" si="0"/>
        <v>0</v>
      </c>
      <c r="K16" s="28">
        <f t="shared" si="1"/>
        <v>0</v>
      </c>
      <c r="L16" s="8" t="s">
        <v>34</v>
      </c>
      <c r="M16" s="5"/>
      <c r="N16" s="5"/>
    </row>
    <row r="17" spans="1:14" ht="57.95" customHeight="1">
      <c r="A17" s="8">
        <v>4</v>
      </c>
      <c r="B17" s="15" t="s">
        <v>46</v>
      </c>
      <c r="C17" s="15" t="s">
        <v>32</v>
      </c>
      <c r="D17" s="40" t="s">
        <v>33</v>
      </c>
      <c r="E17" s="39">
        <v>1021</v>
      </c>
      <c r="F17" s="41"/>
      <c r="G17" s="41"/>
      <c r="H17" s="41"/>
      <c r="I17" s="49"/>
      <c r="J17" s="27">
        <f t="shared" si="0"/>
        <v>0</v>
      </c>
      <c r="K17" s="28">
        <f t="shared" si="1"/>
        <v>0</v>
      </c>
      <c r="L17" s="8" t="s">
        <v>34</v>
      </c>
      <c r="M17" s="5"/>
      <c r="N17" s="5"/>
    </row>
    <row r="18" spans="1:14" ht="57.95" customHeight="1">
      <c r="A18" s="8">
        <v>5</v>
      </c>
      <c r="B18" s="15" t="s">
        <v>47</v>
      </c>
      <c r="C18" s="15" t="s">
        <v>32</v>
      </c>
      <c r="D18" s="40" t="s">
        <v>33</v>
      </c>
      <c r="E18" s="39">
        <v>324</v>
      </c>
      <c r="F18" s="9"/>
      <c r="G18" s="9"/>
      <c r="H18" s="9"/>
      <c r="I18" s="46"/>
      <c r="J18" s="27">
        <f t="shared" si="0"/>
        <v>0</v>
      </c>
      <c r="K18" s="28">
        <f t="shared" si="1"/>
        <v>0</v>
      </c>
      <c r="L18" s="8" t="s">
        <v>34</v>
      </c>
      <c r="M18" s="5"/>
      <c r="N18" s="5"/>
    </row>
    <row r="19" spans="1:14" ht="57.95" customHeight="1">
      <c r="A19" s="8">
        <v>6</v>
      </c>
      <c r="B19" s="42" t="s">
        <v>48</v>
      </c>
      <c r="C19" s="42" t="s">
        <v>32</v>
      </c>
      <c r="D19" s="43" t="s">
        <v>33</v>
      </c>
      <c r="E19" s="44">
        <v>102</v>
      </c>
      <c r="F19" s="12"/>
      <c r="G19" s="12"/>
      <c r="H19" s="12"/>
      <c r="I19" s="12"/>
      <c r="J19" s="27">
        <f t="shared" si="0"/>
        <v>0</v>
      </c>
      <c r="K19" s="28">
        <f t="shared" si="1"/>
        <v>0</v>
      </c>
      <c r="L19" s="8" t="s">
        <v>34</v>
      </c>
      <c r="M19" s="5"/>
      <c r="N19" s="5"/>
    </row>
    <row r="20" spans="1:14" s="2" customFormat="1" ht="57.95" customHeight="1">
      <c r="A20" s="17"/>
      <c r="B20" s="18" t="s">
        <v>49</v>
      </c>
      <c r="C20" s="17"/>
      <c r="D20" s="17"/>
      <c r="E20" s="19"/>
      <c r="F20" s="19"/>
      <c r="G20" s="19"/>
      <c r="H20" s="19"/>
      <c r="I20" s="19"/>
      <c r="J20" s="29"/>
      <c r="K20" s="30"/>
      <c r="L20" s="17"/>
    </row>
    <row r="21" spans="1:14" ht="18.95" customHeight="1">
      <c r="A21" s="64" t="s">
        <v>10</v>
      </c>
      <c r="B21" s="64"/>
      <c r="C21" s="64"/>
      <c r="D21" s="64"/>
      <c r="E21" s="65"/>
      <c r="F21" s="65"/>
      <c r="G21" s="65"/>
      <c r="H21" s="65"/>
      <c r="I21" s="65"/>
      <c r="J21" s="64"/>
      <c r="K21" s="64"/>
      <c r="L21" s="64"/>
    </row>
    <row r="22" spans="1:14" ht="42" customHeight="1">
      <c r="A22" s="72" t="s">
        <v>11</v>
      </c>
      <c r="B22" s="72"/>
      <c r="C22" s="72"/>
      <c r="D22" s="72"/>
      <c r="E22" s="65"/>
      <c r="F22" s="65"/>
      <c r="G22" s="65"/>
      <c r="H22" s="65"/>
      <c r="I22" s="65"/>
      <c r="J22" s="72"/>
      <c r="K22" s="72"/>
      <c r="L22" s="72"/>
    </row>
    <row r="23" spans="1:14" ht="48" customHeight="1">
      <c r="A23" s="67" t="s">
        <v>12</v>
      </c>
      <c r="B23" s="67"/>
      <c r="C23" s="67"/>
      <c r="D23" s="67"/>
      <c r="E23" s="73"/>
      <c r="F23" s="73"/>
      <c r="G23" s="73"/>
      <c r="H23" s="73"/>
      <c r="I23" s="73"/>
      <c r="J23" s="67"/>
      <c r="K23" s="67"/>
      <c r="L23" s="67"/>
    </row>
    <row r="24" spans="1:14">
      <c r="A24" s="20"/>
      <c r="B24" s="21"/>
      <c r="C24" s="20"/>
      <c r="D24" s="22"/>
      <c r="E24" s="23"/>
      <c r="F24" s="23"/>
      <c r="G24" s="23"/>
      <c r="H24" s="23"/>
      <c r="I24" s="23"/>
      <c r="J24" s="22"/>
    </row>
    <row r="25" spans="1:14">
      <c r="A25" s="20"/>
      <c r="E25" s="24" t="s">
        <v>13</v>
      </c>
      <c r="F25" s="68" t="s">
        <v>14</v>
      </c>
      <c r="G25" s="68"/>
      <c r="H25" s="68"/>
      <c r="I25" s="31"/>
      <c r="L25" s="25"/>
    </row>
    <row r="26" spans="1:14">
      <c r="A26" s="20"/>
      <c r="B26" s="25"/>
      <c r="C26" s="25"/>
      <c r="D26" s="22"/>
      <c r="E26" s="23"/>
      <c r="F26" s="23"/>
      <c r="G26" s="23"/>
      <c r="H26" s="23"/>
      <c r="I26" s="23"/>
      <c r="J26" s="22"/>
    </row>
    <row r="27" spans="1:14">
      <c r="A27" s="20"/>
      <c r="B27" s="74"/>
      <c r="C27" s="74"/>
      <c r="D27" s="75" t="s">
        <v>15</v>
      </c>
      <c r="E27" s="76"/>
      <c r="F27" s="76"/>
      <c r="G27" s="76"/>
      <c r="H27" s="76"/>
      <c r="I27" s="76"/>
      <c r="J27" s="75"/>
      <c r="K27" s="75"/>
    </row>
    <row r="28" spans="1:14">
      <c r="A28" s="20"/>
      <c r="B28" s="25"/>
      <c r="C28" s="25"/>
      <c r="D28" s="22"/>
      <c r="E28" s="23"/>
      <c r="F28" s="23"/>
      <c r="G28" s="23"/>
      <c r="H28" s="23"/>
      <c r="I28" s="23"/>
      <c r="J28" s="22"/>
    </row>
    <row r="29" spans="1:14">
      <c r="A29" s="20"/>
      <c r="B29" s="74"/>
      <c r="C29" s="74"/>
      <c r="D29" s="77" t="s">
        <v>16</v>
      </c>
      <c r="E29" s="78"/>
      <c r="F29" s="78"/>
      <c r="G29" s="78"/>
      <c r="H29" s="78"/>
      <c r="I29" s="78"/>
      <c r="J29" s="79"/>
      <c r="K29" s="79"/>
    </row>
    <row r="30" spans="1:14">
      <c r="A30" s="20"/>
      <c r="B30" s="21"/>
      <c r="C30" s="20"/>
      <c r="D30" s="22"/>
      <c r="E30" s="23"/>
      <c r="F30" s="23"/>
      <c r="G30" s="23"/>
      <c r="H30" s="23"/>
      <c r="I30" s="23"/>
      <c r="J30" s="22"/>
    </row>
    <row r="31" spans="1:14">
      <c r="A31" s="21"/>
      <c r="B31" s="20"/>
      <c r="C31" s="20"/>
      <c r="D31" s="20"/>
      <c r="E31" s="23"/>
      <c r="F31" s="23"/>
      <c r="G31" s="23"/>
      <c r="H31" s="23"/>
      <c r="I31" s="23"/>
      <c r="J31" s="22"/>
    </row>
    <row r="32" spans="1:14">
      <c r="A32" s="21"/>
      <c r="B32" s="20"/>
      <c r="C32" s="20"/>
      <c r="D32" s="20"/>
      <c r="E32" s="23"/>
      <c r="F32" s="23"/>
      <c r="G32" s="23"/>
      <c r="H32" s="23"/>
      <c r="I32" s="23"/>
      <c r="J32" s="22"/>
    </row>
    <row r="33" spans="1:10">
      <c r="A33" s="21"/>
      <c r="B33" s="20"/>
      <c r="C33" s="20"/>
      <c r="D33" s="20"/>
      <c r="E33" s="23"/>
      <c r="F33" s="23"/>
      <c r="G33" s="23"/>
      <c r="H33" s="23"/>
      <c r="I33" s="23"/>
      <c r="J33" s="22"/>
    </row>
    <row r="34" spans="1:10">
      <c r="A34" s="21"/>
      <c r="B34" s="20"/>
      <c r="C34" s="20"/>
      <c r="D34" s="20"/>
      <c r="E34" s="23"/>
      <c r="F34" s="23"/>
      <c r="G34" s="23"/>
      <c r="H34" s="23"/>
      <c r="I34" s="23"/>
      <c r="J34" s="22"/>
    </row>
    <row r="35" spans="1:10">
      <c r="A35" s="21"/>
      <c r="B35" s="20"/>
      <c r="C35" s="20"/>
      <c r="D35" s="20"/>
      <c r="E35" s="23"/>
      <c r="F35" s="23"/>
      <c r="G35" s="23"/>
      <c r="H35" s="23"/>
      <c r="I35" s="23"/>
      <c r="J35" s="22"/>
    </row>
  </sheetData>
  <mergeCells count="22">
    <mergeCell ref="L4:L5"/>
    <mergeCell ref="F25:H25"/>
    <mergeCell ref="B27:C27"/>
    <mergeCell ref="D27:K27"/>
    <mergeCell ref="B29:C29"/>
    <mergeCell ref="D29:K29"/>
    <mergeCell ref="A1:L1"/>
    <mergeCell ref="F3:L3"/>
    <mergeCell ref="A21:L21"/>
    <mergeCell ref="A22:L22"/>
    <mergeCell ref="A23:L23"/>
    <mergeCell ref="A3:A5"/>
    <mergeCell ref="B3:B5"/>
    <mergeCell ref="C3:C5"/>
    <mergeCell ref="D3:D5"/>
    <mergeCell ref="E3:E5"/>
    <mergeCell ref="F4:F5"/>
    <mergeCell ref="G4:G5"/>
    <mergeCell ref="H4:H5"/>
    <mergeCell ref="I4:I5"/>
    <mergeCell ref="J4:J5"/>
    <mergeCell ref="K4:K5"/>
  </mergeCells>
  <phoneticPr fontId="16" type="noConversion"/>
  <printOptions horizontalCentered="1"/>
  <pageMargins left="0.196527777777778" right="0.118055555555556" top="3.8888888888888903E-2" bottom="0.23611111111111099" header="0.118055555555556" footer="0.27500000000000002"/>
  <pageSetup paperSize="9" orientation="portrait"/>
</worksheet>
</file>

<file path=xl/worksheets/sheet3.xml><?xml version="1.0" encoding="utf-8"?>
<worksheet xmlns="http://schemas.openxmlformats.org/spreadsheetml/2006/main" xmlns:r="http://schemas.openxmlformats.org/officeDocument/2006/relationships">
  <dimension ref="A1:N28"/>
  <sheetViews>
    <sheetView workbookViewId="0">
      <selection activeCell="Q9" sqref="Q9"/>
    </sheetView>
  </sheetViews>
  <sheetFormatPr defaultColWidth="9" defaultRowHeight="13.5"/>
  <cols>
    <col min="1" max="1" width="6.75" style="3" customWidth="1"/>
    <col min="2" max="2" width="14.625" style="1" customWidth="1"/>
    <col min="3" max="3" width="18.125" style="1" customWidth="1"/>
    <col min="4" max="4" width="8.75" style="1" customWidth="1"/>
    <col min="5" max="5" width="9.25" style="4" customWidth="1"/>
    <col min="6" max="9" width="8.75" style="4" customWidth="1"/>
    <col min="10" max="10" width="8.75" style="5" customWidth="1"/>
    <col min="11" max="11" width="8.75" style="1" customWidth="1"/>
    <col min="12" max="12" width="11.125" style="1" customWidth="1"/>
    <col min="13" max="16384" width="9" style="1"/>
  </cols>
  <sheetData>
    <row r="1" spans="1:14" ht="33.950000000000003" customHeight="1">
      <c r="A1" s="69" t="s">
        <v>50</v>
      </c>
      <c r="B1" s="69"/>
      <c r="C1" s="69"/>
      <c r="D1" s="69"/>
      <c r="E1" s="70"/>
      <c r="F1" s="70"/>
      <c r="G1" s="70"/>
      <c r="H1" s="70"/>
      <c r="I1" s="70"/>
      <c r="J1" s="69"/>
      <c r="K1" s="69"/>
      <c r="L1" s="69"/>
    </row>
    <row r="2" spans="1:14" ht="24.95" customHeight="1">
      <c r="A2" s="6" t="s">
        <v>1</v>
      </c>
      <c r="B2" s="6"/>
      <c r="C2" s="6"/>
      <c r="D2" s="6"/>
      <c r="E2" s="7"/>
      <c r="F2" s="7"/>
      <c r="G2" s="7"/>
      <c r="H2" s="7"/>
      <c r="I2" s="7"/>
      <c r="J2" s="6"/>
    </row>
    <row r="3" spans="1:14" ht="27" customHeight="1">
      <c r="A3" s="71" t="s">
        <v>2</v>
      </c>
      <c r="B3" s="71" t="s">
        <v>18</v>
      </c>
      <c r="C3" s="80" t="s">
        <v>19</v>
      </c>
      <c r="D3" s="83" t="s">
        <v>20</v>
      </c>
      <c r="E3" s="86" t="s">
        <v>21</v>
      </c>
      <c r="F3" s="71" t="s">
        <v>22</v>
      </c>
      <c r="G3" s="71"/>
      <c r="H3" s="71"/>
      <c r="I3" s="71"/>
      <c r="J3" s="71"/>
      <c r="K3" s="71"/>
      <c r="L3" s="71"/>
      <c r="M3" s="5"/>
    </row>
    <row r="4" spans="1:14" ht="23.1" customHeight="1">
      <c r="A4" s="71"/>
      <c r="B4" s="71"/>
      <c r="C4" s="81"/>
      <c r="D4" s="84"/>
      <c r="E4" s="87"/>
      <c r="F4" s="89" t="s">
        <v>24</v>
      </c>
      <c r="G4" s="96" t="s">
        <v>25</v>
      </c>
      <c r="H4" s="91" t="s">
        <v>26</v>
      </c>
      <c r="I4" s="89" t="s">
        <v>51</v>
      </c>
      <c r="J4" s="92" t="s">
        <v>28</v>
      </c>
      <c r="K4" s="93" t="s">
        <v>29</v>
      </c>
      <c r="L4" s="95" t="s">
        <v>6</v>
      </c>
      <c r="M4" s="5"/>
    </row>
    <row r="5" spans="1:14" ht="21" customHeight="1">
      <c r="A5" s="71"/>
      <c r="B5" s="71"/>
      <c r="C5" s="82"/>
      <c r="D5" s="85"/>
      <c r="E5" s="88"/>
      <c r="F5" s="89"/>
      <c r="G5" s="97"/>
      <c r="H5" s="91"/>
      <c r="I5" s="89"/>
      <c r="J5" s="82"/>
      <c r="K5" s="94"/>
      <c r="L5" s="71"/>
      <c r="M5" s="5"/>
    </row>
    <row r="6" spans="1:14" ht="35.1" customHeight="1">
      <c r="A6" s="8"/>
      <c r="B6" s="10" t="s">
        <v>52</v>
      </c>
      <c r="C6" s="11"/>
      <c r="D6" s="11"/>
      <c r="E6" s="12"/>
      <c r="F6" s="13"/>
      <c r="G6" s="13"/>
      <c r="H6" s="13"/>
      <c r="I6" s="13"/>
      <c r="J6" s="27"/>
      <c r="K6" s="28"/>
      <c r="L6" s="8"/>
      <c r="M6" s="5"/>
    </row>
    <row r="7" spans="1:14" ht="75" customHeight="1">
      <c r="A7" s="8">
        <v>1</v>
      </c>
      <c r="B7" s="14" t="s">
        <v>53</v>
      </c>
      <c r="C7" s="15" t="s">
        <v>32</v>
      </c>
      <c r="D7" s="11" t="s">
        <v>33</v>
      </c>
      <c r="E7" s="12">
        <v>535.29999999999995</v>
      </c>
      <c r="F7" s="12"/>
      <c r="G7" s="12"/>
      <c r="H7" s="12"/>
      <c r="I7" s="12"/>
      <c r="J7" s="27">
        <f t="shared" ref="J7:J12" si="0">G7*(1+F7)+H7+I7</f>
        <v>0</v>
      </c>
      <c r="K7" s="28">
        <f t="shared" ref="K7:K12" si="1">J7*E7</f>
        <v>0</v>
      </c>
      <c r="L7" s="8" t="s">
        <v>34</v>
      </c>
      <c r="M7" s="5"/>
      <c r="N7" s="5"/>
    </row>
    <row r="8" spans="1:14" ht="75" customHeight="1">
      <c r="A8" s="8">
        <v>2</v>
      </c>
      <c r="B8" s="14" t="s">
        <v>54</v>
      </c>
      <c r="C8" s="15" t="s">
        <v>32</v>
      </c>
      <c r="D8" s="11" t="s">
        <v>33</v>
      </c>
      <c r="E8" s="12">
        <v>196.11</v>
      </c>
      <c r="F8" s="12"/>
      <c r="G8" s="12"/>
      <c r="H8" s="12"/>
      <c r="I8" s="12"/>
      <c r="J8" s="27">
        <f t="shared" si="0"/>
        <v>0</v>
      </c>
      <c r="K8" s="28">
        <f t="shared" si="1"/>
        <v>0</v>
      </c>
      <c r="L8" s="8" t="s">
        <v>34</v>
      </c>
      <c r="M8" s="5"/>
      <c r="N8" s="5"/>
    </row>
    <row r="9" spans="1:14" ht="75" customHeight="1">
      <c r="A9" s="8">
        <v>3</v>
      </c>
      <c r="B9" s="14" t="s">
        <v>55</v>
      </c>
      <c r="C9" s="15" t="s">
        <v>32</v>
      </c>
      <c r="D9" s="11" t="s">
        <v>33</v>
      </c>
      <c r="E9" s="12">
        <v>2192.29</v>
      </c>
      <c r="F9" s="12"/>
      <c r="G9" s="12"/>
      <c r="H9" s="12"/>
      <c r="I9" s="12"/>
      <c r="J9" s="27">
        <f t="shared" si="0"/>
        <v>0</v>
      </c>
      <c r="K9" s="28">
        <f t="shared" si="1"/>
        <v>0</v>
      </c>
      <c r="L9" s="8" t="s">
        <v>34</v>
      </c>
      <c r="M9" s="5"/>
      <c r="N9" s="5"/>
    </row>
    <row r="10" spans="1:14" ht="75" customHeight="1">
      <c r="A10" s="8">
        <v>4</v>
      </c>
      <c r="B10" s="14" t="s">
        <v>56</v>
      </c>
      <c r="C10" s="15" t="s">
        <v>32</v>
      </c>
      <c r="D10" s="11" t="s">
        <v>33</v>
      </c>
      <c r="E10" s="12">
        <v>700.9</v>
      </c>
      <c r="F10" s="12"/>
      <c r="G10" s="12"/>
      <c r="H10" s="12"/>
      <c r="I10" s="12"/>
      <c r="J10" s="27">
        <f t="shared" si="0"/>
        <v>0</v>
      </c>
      <c r="K10" s="28">
        <f t="shared" si="1"/>
        <v>0</v>
      </c>
      <c r="L10" s="8" t="s">
        <v>34</v>
      </c>
      <c r="M10" s="5"/>
      <c r="N10" s="5"/>
    </row>
    <row r="11" spans="1:14" ht="63.95" customHeight="1">
      <c r="A11" s="8">
        <v>5</v>
      </c>
      <c r="B11" s="14" t="s">
        <v>57</v>
      </c>
      <c r="C11" s="15" t="s">
        <v>32</v>
      </c>
      <c r="D11" s="11" t="s">
        <v>33</v>
      </c>
      <c r="E11" s="9">
        <f>0.14*1212.11</f>
        <v>169.69540000000001</v>
      </c>
      <c r="F11" s="9"/>
      <c r="G11" s="9"/>
      <c r="H11" s="9"/>
      <c r="I11" s="9"/>
      <c r="J11" s="27">
        <f t="shared" si="0"/>
        <v>0</v>
      </c>
      <c r="K11" s="28">
        <f t="shared" si="1"/>
        <v>0</v>
      </c>
      <c r="L11" s="8" t="s">
        <v>34</v>
      </c>
      <c r="M11" s="5"/>
      <c r="N11" s="5"/>
    </row>
    <row r="12" spans="1:14" ht="63.95" customHeight="1">
      <c r="A12" s="8">
        <v>6</v>
      </c>
      <c r="B12" s="14" t="s">
        <v>58</v>
      </c>
      <c r="C12" s="15" t="s">
        <v>32</v>
      </c>
      <c r="D12" s="16" t="s">
        <v>33</v>
      </c>
      <c r="E12" s="9">
        <v>70</v>
      </c>
      <c r="F12" s="9"/>
      <c r="G12" s="9"/>
      <c r="H12" s="9"/>
      <c r="I12" s="9"/>
      <c r="J12" s="27">
        <f t="shared" si="0"/>
        <v>0</v>
      </c>
      <c r="K12" s="28">
        <f t="shared" si="1"/>
        <v>0</v>
      </c>
      <c r="L12" s="8" t="s">
        <v>34</v>
      </c>
      <c r="M12" s="5"/>
      <c r="N12" s="5"/>
    </row>
    <row r="13" spans="1:14" s="2" customFormat="1" ht="39" customHeight="1">
      <c r="A13" s="17"/>
      <c r="B13" s="18" t="s">
        <v>49</v>
      </c>
      <c r="C13" s="17"/>
      <c r="D13" s="17"/>
      <c r="E13" s="19"/>
      <c r="F13" s="19"/>
      <c r="G13" s="19"/>
      <c r="H13" s="19"/>
      <c r="I13" s="19"/>
      <c r="J13" s="29"/>
      <c r="K13" s="30"/>
      <c r="L13" s="17"/>
    </row>
    <row r="14" spans="1:14" ht="18.95" customHeight="1">
      <c r="A14" s="64" t="s">
        <v>10</v>
      </c>
      <c r="B14" s="64"/>
      <c r="C14" s="64"/>
      <c r="D14" s="64"/>
      <c r="E14" s="65"/>
      <c r="F14" s="65"/>
      <c r="G14" s="65"/>
      <c r="H14" s="65"/>
      <c r="I14" s="65"/>
      <c r="J14" s="64"/>
      <c r="K14" s="64"/>
      <c r="L14" s="64"/>
    </row>
    <row r="15" spans="1:14" ht="42" customHeight="1">
      <c r="A15" s="72" t="s">
        <v>11</v>
      </c>
      <c r="B15" s="72"/>
      <c r="C15" s="72"/>
      <c r="D15" s="72"/>
      <c r="E15" s="65"/>
      <c r="F15" s="65"/>
      <c r="G15" s="65"/>
      <c r="H15" s="65"/>
      <c r="I15" s="65"/>
      <c r="J15" s="72"/>
      <c r="K15" s="72"/>
      <c r="L15" s="72"/>
    </row>
    <row r="16" spans="1:14" ht="48" customHeight="1">
      <c r="A16" s="67" t="s">
        <v>12</v>
      </c>
      <c r="B16" s="67"/>
      <c r="C16" s="67"/>
      <c r="D16" s="67"/>
      <c r="E16" s="73"/>
      <c r="F16" s="73"/>
      <c r="G16" s="73"/>
      <c r="H16" s="73"/>
      <c r="I16" s="73"/>
      <c r="J16" s="67"/>
      <c r="K16" s="67"/>
      <c r="L16" s="67"/>
    </row>
    <row r="17" spans="1:12">
      <c r="A17" s="20"/>
      <c r="B17" s="21"/>
      <c r="C17" s="20"/>
      <c r="D17" s="22"/>
      <c r="E17" s="23"/>
      <c r="F17" s="23"/>
      <c r="G17" s="23"/>
      <c r="H17" s="23"/>
      <c r="I17" s="23"/>
      <c r="J17" s="22"/>
    </row>
    <row r="18" spans="1:12">
      <c r="A18" s="20"/>
      <c r="E18" s="24" t="s">
        <v>59</v>
      </c>
      <c r="F18" s="24"/>
      <c r="G18" s="24"/>
      <c r="H18" s="24"/>
      <c r="I18" s="24"/>
      <c r="J18" s="68" t="s">
        <v>14</v>
      </c>
      <c r="K18" s="68"/>
      <c r="L18" s="25"/>
    </row>
    <row r="19" spans="1:12">
      <c r="A19" s="20"/>
      <c r="B19" s="25"/>
      <c r="C19" s="25"/>
      <c r="D19" s="22"/>
      <c r="E19" s="23"/>
      <c r="F19" s="23"/>
      <c r="G19" s="23"/>
      <c r="H19" s="23"/>
      <c r="I19" s="23"/>
      <c r="J19" s="22"/>
    </row>
    <row r="20" spans="1:12">
      <c r="A20" s="20"/>
      <c r="B20" s="74"/>
      <c r="C20" s="74"/>
      <c r="D20" s="75" t="s">
        <v>15</v>
      </c>
      <c r="E20" s="76"/>
      <c r="F20" s="76"/>
      <c r="G20" s="76"/>
      <c r="H20" s="76"/>
      <c r="I20" s="76"/>
      <c r="J20" s="75"/>
      <c r="K20" s="75"/>
    </row>
    <row r="21" spans="1:12">
      <c r="A21" s="20"/>
      <c r="B21" s="25"/>
      <c r="C21" s="25"/>
      <c r="D21" s="22"/>
      <c r="E21" s="23"/>
      <c r="F21" s="23"/>
      <c r="G21" s="23"/>
      <c r="H21" s="23"/>
      <c r="I21" s="23"/>
      <c r="J21" s="22"/>
    </row>
    <row r="22" spans="1:12">
      <c r="A22" s="20"/>
      <c r="B22" s="74"/>
      <c r="C22" s="74"/>
      <c r="D22" s="77" t="s">
        <v>16</v>
      </c>
      <c r="E22" s="78"/>
      <c r="F22" s="78"/>
      <c r="G22" s="78"/>
      <c r="H22" s="78"/>
      <c r="I22" s="78"/>
      <c r="J22" s="79"/>
      <c r="K22" s="79"/>
    </row>
    <row r="23" spans="1:12">
      <c r="A23" s="20"/>
      <c r="B23" s="21"/>
      <c r="C23" s="20"/>
      <c r="D23" s="22"/>
      <c r="E23" s="23"/>
      <c r="F23" s="23"/>
      <c r="G23" s="23"/>
      <c r="H23" s="23"/>
      <c r="I23" s="23"/>
      <c r="J23" s="22"/>
    </row>
    <row r="24" spans="1:12">
      <c r="A24" s="21"/>
      <c r="B24" s="20"/>
      <c r="C24" s="20"/>
      <c r="D24" s="20"/>
      <c r="E24" s="23"/>
      <c r="F24" s="23"/>
      <c r="G24" s="23"/>
      <c r="H24" s="23"/>
      <c r="I24" s="23"/>
      <c r="J24" s="22"/>
    </row>
    <row r="25" spans="1:12">
      <c r="A25" s="21"/>
      <c r="B25" s="20"/>
      <c r="C25" s="20"/>
      <c r="D25" s="20"/>
      <c r="E25" s="23"/>
      <c r="F25" s="23"/>
      <c r="G25" s="23"/>
      <c r="H25" s="23"/>
      <c r="I25" s="23"/>
      <c r="J25" s="22"/>
    </row>
    <row r="26" spans="1:12">
      <c r="A26" s="21"/>
      <c r="B26" s="20"/>
      <c r="C26" s="20"/>
      <c r="D26" s="20"/>
      <c r="E26" s="23"/>
      <c r="F26" s="23"/>
      <c r="G26" s="23"/>
      <c r="H26" s="23"/>
      <c r="I26" s="23"/>
      <c r="J26" s="22"/>
    </row>
    <row r="27" spans="1:12">
      <c r="A27" s="21"/>
      <c r="B27" s="20"/>
      <c r="C27" s="20"/>
      <c r="D27" s="20"/>
      <c r="E27" s="23"/>
      <c r="F27" s="23"/>
      <c r="G27" s="23"/>
      <c r="H27" s="23"/>
      <c r="I27" s="23"/>
      <c r="J27" s="22"/>
    </row>
    <row r="28" spans="1:12">
      <c r="A28" s="21"/>
      <c r="B28" s="20"/>
      <c r="C28" s="20"/>
      <c r="D28" s="20"/>
      <c r="E28" s="23"/>
      <c r="F28" s="23"/>
      <c r="G28" s="23"/>
      <c r="H28" s="23"/>
      <c r="I28" s="23"/>
      <c r="J28" s="22"/>
    </row>
  </sheetData>
  <mergeCells count="22">
    <mergeCell ref="L4:L5"/>
    <mergeCell ref="J18:K18"/>
    <mergeCell ref="B20:C20"/>
    <mergeCell ref="D20:K20"/>
    <mergeCell ref="B22:C22"/>
    <mergeCell ref="D22:K22"/>
    <mergeCell ref="A1:L1"/>
    <mergeCell ref="F3:L3"/>
    <mergeCell ref="A14:L14"/>
    <mergeCell ref="A15:L15"/>
    <mergeCell ref="A16:L16"/>
    <mergeCell ref="A3:A5"/>
    <mergeCell ref="B3:B5"/>
    <mergeCell ref="C3:C5"/>
    <mergeCell ref="D3:D5"/>
    <mergeCell ref="E3:E5"/>
    <mergeCell ref="F4:F5"/>
    <mergeCell ref="G4:G5"/>
    <mergeCell ref="H4:H5"/>
    <mergeCell ref="I4:I5"/>
    <mergeCell ref="J4:J5"/>
    <mergeCell ref="K4:K5"/>
  </mergeCells>
  <phoneticPr fontId="16" type="noConversion"/>
  <pageMargins left="0.47222222222222199" right="0.35416666666666702" top="0.196527777777778" bottom="3.8888888888888903E-2" header="0.196527777777778"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报价汇总表</vt:lpstr>
      <vt:lpstr>南湖、北湖竹木</vt:lpstr>
      <vt:lpstr>中湖</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2017-05-24T07:50:00Z</dcterms:created>
  <dcterms:modified xsi:type="dcterms:W3CDTF">2019-10-14T01:54:53Z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2052-11.1.0.9058</vt:lpwstr>
  </property>
</Properties>
</file>