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HI\Desktop\"/>
    </mc:Choice>
  </mc:AlternateContent>
  <bookViews>
    <workbookView xWindow="0" yWindow="0" windowWidth="20490" windowHeight="7860"/>
  </bookViews>
  <sheets>
    <sheet name="工程量清单" sheetId="4" r:id="rId1"/>
  </sheets>
  <definedNames>
    <definedName name="_xlnm._FilterDatabase" localSheetId="0" hidden="1">工程量清单!$A$3:$IW$37</definedName>
    <definedName name="_xlnm.Print_Titles" localSheetId="0">工程量清单!$3:$3</definedName>
  </definedNames>
  <calcPr calcId="152511"/>
</workbook>
</file>

<file path=xl/calcChain.xml><?xml version="1.0" encoding="utf-8"?>
<calcChain xmlns="http://schemas.openxmlformats.org/spreadsheetml/2006/main">
  <c r="F28" i="4" l="1"/>
  <c r="F27" i="4"/>
  <c r="F26" i="4"/>
  <c r="F25" i="4"/>
  <c r="F24" i="4"/>
  <c r="F22" i="4"/>
  <c r="F21" i="4"/>
  <c r="F20" i="4"/>
  <c r="F19" i="4"/>
  <c r="F16" i="4"/>
  <c r="F15" i="4"/>
  <c r="F14" i="4"/>
</calcChain>
</file>

<file path=xl/sharedStrings.xml><?xml version="1.0" encoding="utf-8"?>
<sst xmlns="http://schemas.openxmlformats.org/spreadsheetml/2006/main" count="128" uniqueCount="58">
  <si>
    <t>工程量清单</t>
  </si>
  <si>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</si>
  <si>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</si>
  <si>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</si>
  <si>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</si>
  <si>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</si>
  <si>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</si>
  <si>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</si>
  <si>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</si>
  <si>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</si>
  <si>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一</t>
  </si>
  <si>
    <t>2m园路</t>
  </si>
  <si>
    <t>面层密封处理</t>
  </si>
  <si>
    <t>1.双丙聚氨酯密封处理（固体成份＞40%，进口固化剂）
2.按符合图纸要求的合格施工内容，以设计图示净面积计量</t>
  </si>
  <si>
    <t>涂覆封闭剂密封处理、成品维护等、清理场地、成品维护</t>
  </si>
  <si>
    <t>m2</t>
  </si>
  <si>
    <t>包工包料</t>
  </si>
  <si>
    <t>彩色混凝土面层</t>
  </si>
  <si>
    <t>1.面层：30mm厚C25橘色细石混凝土面层
2.分仓跳格施工
3.按符合图纸要求的合格施工内容，以设计图示净面积计量</t>
  </si>
  <si>
    <t>清理基层、放样、拌合、运输、人工入模摊铺、振捣夯实、整平、养护、切伸缩缝及嵌缝、成品维护</t>
  </si>
  <si>
    <t>砼基层</t>
  </si>
  <si>
    <r>
      <rPr>
        <sz val="10"/>
        <color theme="1"/>
        <rFont val="宋体"/>
        <family val="3"/>
        <charset val="134"/>
        <scheme val="minor"/>
      </rPr>
      <t>1.基层：</t>
    </r>
    <r>
      <rPr>
        <sz val="10"/>
        <color rgb="FFFF0000"/>
        <rFont val="宋体"/>
        <family val="3"/>
        <charset val="134"/>
        <scheme val="minor"/>
      </rPr>
      <t>150mm厚</t>
    </r>
    <r>
      <rPr>
        <sz val="10"/>
        <color theme="1"/>
        <rFont val="宋体"/>
        <family val="3"/>
        <charset val="134"/>
        <scheme val="minor"/>
      </rPr>
      <t xml:space="preserve"> C25混凝土垫层
2.分仓跳格施工
3.模板制作安装
4.按符合图纸要求的合格施工内容，以设计图示净面积计量</t>
    </r>
  </si>
  <si>
    <r>
      <rPr>
        <sz val="10"/>
        <color theme="1"/>
        <rFont val="宋体"/>
        <family val="3"/>
        <charset val="134"/>
        <scheme val="minor"/>
      </rPr>
      <t>清理基层、放样、拌合、运输、人工入模摊铺、振捣夯实、整平、养护、</t>
    </r>
    <r>
      <rPr>
        <sz val="10"/>
        <color rgb="FFFF0000"/>
        <rFont val="宋体"/>
        <family val="3"/>
        <charset val="134"/>
        <scheme val="minor"/>
      </rPr>
      <t>凿毛面处理</t>
    </r>
    <r>
      <rPr>
        <sz val="10"/>
        <color theme="1"/>
        <rFont val="宋体"/>
        <family val="3"/>
        <charset val="134"/>
        <scheme val="minor"/>
      </rPr>
      <t>、成品维护</t>
    </r>
  </si>
  <si>
    <t>混凝土甲供</t>
  </si>
  <si>
    <t>二</t>
  </si>
  <si>
    <t>2.5m园路</t>
  </si>
  <si>
    <r>
      <rPr>
        <sz val="10"/>
        <color theme="1"/>
        <rFont val="宋体"/>
        <family val="3"/>
        <charset val="134"/>
        <scheme val="minor"/>
      </rPr>
      <t>1.基层：</t>
    </r>
    <r>
      <rPr>
        <sz val="10"/>
        <color rgb="FFFF0000"/>
        <rFont val="宋体"/>
        <family val="3"/>
        <charset val="134"/>
        <scheme val="minor"/>
      </rPr>
      <t>150</t>
    </r>
    <r>
      <rPr>
        <sz val="10"/>
        <color theme="1"/>
        <rFont val="宋体"/>
        <family val="3"/>
        <charset val="134"/>
        <scheme val="minor"/>
      </rPr>
      <t>mm厚 C25混凝土垫层
2.分仓跳格施工
3.模板制作安装
4.按符合图纸要求的合格施工内容，以设计图示净面积计量</t>
    </r>
  </si>
  <si>
    <t>路牙铺设</t>
  </si>
  <si>
    <t>1.160*5mm厚不锈钢304挡板
2.长Φ8mm钢筋固定 @ 600mm
3.按符合图纸要求的合格施工内容，以延长米计量</t>
  </si>
  <si>
    <t>完成图纸所示的全部工作内容</t>
  </si>
  <si>
    <t>m</t>
  </si>
  <si>
    <t>304不锈钢板甲供，其余辅材乙供</t>
  </si>
  <si>
    <t>三</t>
  </si>
  <si>
    <t>平台</t>
  </si>
  <si>
    <t>彩色强固透水砼面层</t>
  </si>
  <si>
    <t>1.50mm厚6mm粒径C25浅灰色强固透水混凝土（按4-6米分仓跳格浇筑
2.按符合图纸要求的合格施工内容，以设计图示净面积计量</t>
  </si>
  <si>
    <t>透水砼基层</t>
  </si>
  <si>
    <t>1.130mm厚10mm粒径C25素色透水混凝土基层（按4-6米分仓跳格浇筑）
2.按符合图纸要求的合格施工内容，以设计图示净面积计量</t>
  </si>
  <si>
    <t>清理基层、放样、找平、立模、拌合、运输、人工入模摊铺、振捣夯实、整平、养护、成品维护</t>
  </si>
  <si>
    <t>平台-收边</t>
  </si>
  <si>
    <t>1.600*300*80mm厚自然面条石收边
2.30mm厚1:3干硬性水泥砂浆
3.C25混凝土垫层卧牢                           
4.材料倒运，综合运距3km
5.按符合图纸要求的合格施工内容，以延长米计量</t>
  </si>
  <si>
    <t>面层铺设、找平、扫缝、勾缝、材料场内运输等</t>
  </si>
  <si>
    <t>石材甲供，混凝土及其余辅材乙供</t>
  </si>
  <si>
    <t>四</t>
  </si>
  <si>
    <t>1.50mm厚6mm粒径C25彩色强固透水混凝土（按4-6米分仓跳格浇筑（蓝色、黄色、天蓝色、红色），具体部位详见施工图
2.按符合图纸要求的合格施工内容，以设计图示净面积计量</t>
  </si>
  <si>
    <t>1.600*120*80厚自然面青石道牙
2.20mm厚1:2.5水泥砂浆
3.C25混凝土垫层卧牢                           
4.材料倒运，综合运距3km；
5.按符合图纸要求的合格施工内容，以延长米计量</t>
  </si>
  <si>
    <t>五</t>
  </si>
  <si>
    <t>广场</t>
  </si>
  <si>
    <t>1.50mm厚6mm粒径C25彩色强固透水混凝土（按4-6米分仓跳格浇筑（蓝色、黄色、天蓝色、红色），具体部位详见施工图；
2.按符合图纸要求的合格施工内容，以设计图示净面积计量</t>
  </si>
  <si>
    <t>1.300*300*80厚自然面青石道牙
2.20mm厚1:2.5水泥砂浆
3.C25混凝土垫层卧牢                           
4.材料倒运，综合运距3km；
5.按符合图纸要求的合格施工内容，以延长米计量</t>
  </si>
  <si>
    <t>合计</t>
  </si>
  <si>
    <t xml:space="preserve">1、全费用综合单价包含完成分部分项工程项目的全部费用价格，其组成包包括但不限于人工费（包括人员加班工资、差旅及窝工费、承包人供应材料保管费等）、材料费、材料运输、卸车及二次搬运费、二次或者多次进出场费、已完工项目成品保护措施费、机械使用费及进出场装卸费、耗材费、试验及工程检测费用、管理费、利润、风险、规费、税金以及夜间照明、防尘、施工便道、脚手架、支架、安全文明（包含标识标牌的制作、购买及安装，绿网的覆盖，现场安全人员管理）、施工排水、赶工等措施费用。交叉施工影响及配合费用，施工人员的食宿费、劳保费用、办公费、生活生产水电费、保险费也包含在报价里。                                                                                                                       
</t>
  </si>
  <si>
    <t>2、以上工程量均为暂定量，结算以现场实际发生工程量为准。</t>
  </si>
  <si>
    <t>3、结算量以招标人现场负责人、成本专员、施工员联签的现场计量工程量计算，最终结算以公司内审部审计后金额为准。</t>
  </si>
  <si>
    <t>4、以上报价按9%的增值税税金报价。</t>
  </si>
  <si>
    <t>5、清单计量规格实行《2013年工程量清单计量规范》。</t>
  </si>
  <si>
    <t>6、验收规范：满足设计及相关现行规范要求，清单未尽事宜详见图纸以及规范要求。</t>
  </si>
  <si>
    <t>项目名称：东平县东平湖（水浒古镇至泰安港老湖码头段）生态防护林建设项目-彩色、透水混凝土专业分包工程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</si>
</sst>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77" fontId="3" fillId="2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4" fillId="2" borderId="2" xfId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7"/>
  <sheetViews>
    <sheetView tabSelected="1" workbookViewId="0">
      <pane ySplit="3" topLeftCell="A4" activePane="bottomLeft" state="frozen"/>
      <selection pane="bottomLeft" activeCell="F5" sqref="F5"/>
    </sheetView>
  </sheetViews>
  <sheetFormatPr defaultColWidth="6.75" defaultRowHeight="11.25"/>
  <cols>
    <col min="1" max="1" width="6" style="8" customWidth="1"/>
    <col min="2" max="2" width="15.125" style="9" customWidth="1"/>
    <col min="3" max="3" width="27.25" style="2" customWidth="1"/>
    <col min="4" max="4" width="29.25" style="10" customWidth="1"/>
    <col min="5" max="5" width="10.25" style="9" customWidth="1"/>
    <col min="6" max="6" width="11.625" style="9" customWidth="1"/>
    <col min="7" max="7" width="11.625" style="11" customWidth="1"/>
    <col min="8" max="8" width="11.625" style="9" customWidth="1"/>
    <col min="9" max="9" width="15.125" style="12" customWidth="1"/>
    <col min="10" max="10" width="6.75" style="8"/>
    <col min="11" max="11" width="9.75" style="8"/>
    <col min="12" max="12" width="11.5" style="8"/>
    <col min="13" max="16384" width="6.75" style="8"/>
  </cols>
  <sheetData>
    <row r="1" spans="1:257" ht="34.5" customHeight="1">
      <c r="A1" s="78" t="s">
        <v>0</v>
      </c>
      <c r="B1" s="78"/>
      <c r="C1" s="78"/>
      <c r="D1" s="79"/>
      <c r="E1" s="78"/>
      <c r="F1" s="78"/>
      <c r="G1" s="80"/>
      <c r="H1" s="78"/>
      <c r="I1" s="78"/>
    </row>
    <row r="2" spans="1:257" s="1" customFormat="1" ht="24.95" customHeight="1">
      <c r="A2" s="81" t="s">
        <v>57</v>
      </c>
      <c r="B2" s="81"/>
      <c r="C2" s="82"/>
      <c r="D2" s="81"/>
      <c r="E2" s="82"/>
      <c r="F2" s="82"/>
      <c r="G2" s="83"/>
      <c r="H2" s="82"/>
      <c r="I2" s="84"/>
      <c r="J2" s="64"/>
      <c r="K2" s="65"/>
      <c r="L2" s="66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</row>
    <row r="3" spans="1:257" s="2" customFormat="1" ht="36" customHeight="1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6" t="s">
        <v>7</v>
      </c>
      <c r="H3" s="14" t="s">
        <v>8</v>
      </c>
      <c r="I3" s="14" t="s">
        <v>9</v>
      </c>
    </row>
    <row r="4" spans="1:257" s="3" customFormat="1" ht="30" customHeight="1">
      <c r="A4" s="17" t="s">
        <v>10</v>
      </c>
      <c r="B4" s="18" t="s">
        <v>11</v>
      </c>
      <c r="C4" s="18"/>
      <c r="D4" s="19"/>
      <c r="E4" s="18"/>
      <c r="F4" s="20"/>
      <c r="G4" s="21"/>
      <c r="H4" s="21"/>
      <c r="I4" s="17"/>
      <c r="K4" s="4"/>
      <c r="L4" s="4"/>
    </row>
    <row r="5" spans="1:257" s="3" customFormat="1" ht="66" customHeight="1">
      <c r="A5" s="22">
        <v>1</v>
      </c>
      <c r="B5" s="23" t="s">
        <v>12</v>
      </c>
      <c r="C5" s="24" t="s">
        <v>13</v>
      </c>
      <c r="D5" s="25" t="s">
        <v>14</v>
      </c>
      <c r="E5" s="26" t="s">
        <v>15</v>
      </c>
      <c r="F5" s="27">
        <v>9635.1</v>
      </c>
      <c r="G5" s="28"/>
      <c r="H5" s="28"/>
      <c r="I5" s="26" t="s">
        <v>16</v>
      </c>
      <c r="K5" s="4"/>
      <c r="L5" s="4"/>
    </row>
    <row r="6" spans="1:257" ht="60">
      <c r="A6" s="26">
        <v>2</v>
      </c>
      <c r="B6" s="23" t="s">
        <v>17</v>
      </c>
      <c r="C6" s="24" t="s">
        <v>18</v>
      </c>
      <c r="D6" s="25" t="s">
        <v>19</v>
      </c>
      <c r="E6" s="26" t="s">
        <v>15</v>
      </c>
      <c r="F6" s="27">
        <v>9635.1</v>
      </c>
      <c r="G6" s="29"/>
      <c r="H6" s="30"/>
      <c r="I6" s="26" t="s">
        <v>16</v>
      </c>
      <c r="K6" s="4"/>
      <c r="L6" s="4"/>
    </row>
    <row r="7" spans="1:257" ht="60">
      <c r="A7" s="31">
        <v>3</v>
      </c>
      <c r="B7" s="32" t="s">
        <v>20</v>
      </c>
      <c r="C7" s="33" t="s">
        <v>21</v>
      </c>
      <c r="D7" s="34" t="s">
        <v>22</v>
      </c>
      <c r="E7" s="31" t="s">
        <v>15</v>
      </c>
      <c r="F7" s="35">
        <v>9635.1</v>
      </c>
      <c r="G7" s="36"/>
      <c r="H7" s="37"/>
      <c r="I7" s="68" t="s">
        <v>23</v>
      </c>
    </row>
    <row r="8" spans="1:257" s="3" customFormat="1" ht="30" customHeight="1">
      <c r="A8" s="38" t="s">
        <v>24</v>
      </c>
      <c r="B8" s="18" t="s">
        <v>25</v>
      </c>
      <c r="C8" s="19"/>
      <c r="D8" s="19"/>
      <c r="E8" s="18"/>
      <c r="F8" s="39"/>
      <c r="G8" s="40"/>
      <c r="H8" s="37"/>
      <c r="I8" s="38"/>
    </row>
    <row r="9" spans="1:257" s="3" customFormat="1" ht="62.1" customHeight="1">
      <c r="A9" s="22">
        <v>1</v>
      </c>
      <c r="B9" s="23" t="s">
        <v>12</v>
      </c>
      <c r="C9" s="24" t="s">
        <v>13</v>
      </c>
      <c r="D9" s="25" t="s">
        <v>14</v>
      </c>
      <c r="E9" s="26" t="s">
        <v>15</v>
      </c>
      <c r="F9" s="41">
        <v>610.23</v>
      </c>
      <c r="G9" s="28"/>
      <c r="H9" s="30"/>
      <c r="I9" s="26" t="s">
        <v>16</v>
      </c>
    </row>
    <row r="10" spans="1:257" ht="72" customHeight="1">
      <c r="A10" s="26">
        <v>2</v>
      </c>
      <c r="B10" s="23" t="s">
        <v>17</v>
      </c>
      <c r="C10" s="24" t="s">
        <v>18</v>
      </c>
      <c r="D10" s="25" t="s">
        <v>19</v>
      </c>
      <c r="E10" s="26" t="s">
        <v>15</v>
      </c>
      <c r="F10" s="41">
        <v>610.23</v>
      </c>
      <c r="G10" s="29"/>
      <c r="H10" s="30"/>
      <c r="I10" s="26" t="s">
        <v>16</v>
      </c>
    </row>
    <row r="11" spans="1:257" ht="60">
      <c r="A11" s="31">
        <v>3</v>
      </c>
      <c r="B11" s="32" t="s">
        <v>20</v>
      </c>
      <c r="C11" s="33" t="s">
        <v>26</v>
      </c>
      <c r="D11" s="34" t="s">
        <v>22</v>
      </c>
      <c r="E11" s="31" t="s">
        <v>15</v>
      </c>
      <c r="F11" s="42">
        <v>610.23</v>
      </c>
      <c r="G11" s="36"/>
      <c r="H11" s="37"/>
      <c r="I11" s="68" t="s">
        <v>23</v>
      </c>
    </row>
    <row r="12" spans="1:257" ht="48">
      <c r="A12" s="31">
        <v>4</v>
      </c>
      <c r="B12" s="43" t="s">
        <v>27</v>
      </c>
      <c r="C12" s="33" t="s">
        <v>28</v>
      </c>
      <c r="D12" s="33" t="s">
        <v>29</v>
      </c>
      <c r="E12" s="35" t="s">
        <v>30</v>
      </c>
      <c r="F12" s="35">
        <v>488.18</v>
      </c>
      <c r="G12" s="36"/>
      <c r="H12" s="37"/>
      <c r="I12" s="31" t="s">
        <v>31</v>
      </c>
    </row>
    <row r="13" spans="1:257" s="4" customFormat="1" ht="30" customHeight="1">
      <c r="A13" s="44" t="s">
        <v>32</v>
      </c>
      <c r="B13" s="45" t="s">
        <v>33</v>
      </c>
      <c r="C13" s="46"/>
      <c r="D13" s="46"/>
      <c r="E13" s="47"/>
      <c r="F13" s="35"/>
      <c r="G13" s="47"/>
      <c r="H13" s="37"/>
      <c r="I13" s="47"/>
    </row>
    <row r="14" spans="1:257" s="4" customFormat="1" ht="48">
      <c r="A14" s="47">
        <v>1</v>
      </c>
      <c r="B14" s="32" t="s">
        <v>12</v>
      </c>
      <c r="C14" s="33" t="s">
        <v>13</v>
      </c>
      <c r="D14" s="34" t="s">
        <v>14</v>
      </c>
      <c r="E14" s="31" t="s">
        <v>15</v>
      </c>
      <c r="F14" s="35">
        <f t="shared" ref="F14:F16" si="0">90+99.12+120+185+119+86.3+120</f>
        <v>819.42</v>
      </c>
      <c r="G14" s="48"/>
      <c r="H14" s="37"/>
      <c r="I14" s="31" t="s">
        <v>16</v>
      </c>
    </row>
    <row r="15" spans="1:257" s="4" customFormat="1" ht="48">
      <c r="A15" s="47">
        <v>2</v>
      </c>
      <c r="B15" s="32" t="s">
        <v>34</v>
      </c>
      <c r="C15" s="33" t="s">
        <v>35</v>
      </c>
      <c r="D15" s="34" t="s">
        <v>19</v>
      </c>
      <c r="E15" s="31" t="s">
        <v>15</v>
      </c>
      <c r="F15" s="35">
        <f t="shared" si="0"/>
        <v>819.42</v>
      </c>
      <c r="G15" s="48"/>
      <c r="H15" s="37"/>
      <c r="I15" s="31" t="s">
        <v>16</v>
      </c>
    </row>
    <row r="16" spans="1:257" s="4" customFormat="1" ht="48">
      <c r="A16" s="47">
        <v>3</v>
      </c>
      <c r="B16" s="32" t="s">
        <v>36</v>
      </c>
      <c r="C16" s="33" t="s">
        <v>37</v>
      </c>
      <c r="D16" s="34" t="s">
        <v>38</v>
      </c>
      <c r="E16" s="31" t="s">
        <v>15</v>
      </c>
      <c r="F16" s="35">
        <f t="shared" si="0"/>
        <v>819.42</v>
      </c>
      <c r="G16" s="48"/>
      <c r="H16" s="37"/>
      <c r="I16" s="31" t="s">
        <v>16</v>
      </c>
    </row>
    <row r="17" spans="1:11" s="4" customFormat="1" ht="72">
      <c r="A17" s="47">
        <v>4</v>
      </c>
      <c r="B17" s="49" t="s">
        <v>39</v>
      </c>
      <c r="C17" s="33" t="s">
        <v>40</v>
      </c>
      <c r="D17" s="34" t="s">
        <v>41</v>
      </c>
      <c r="E17" s="31" t="s">
        <v>30</v>
      </c>
      <c r="F17" s="35">
        <v>393.6</v>
      </c>
      <c r="G17" s="47"/>
      <c r="H17" s="37"/>
      <c r="I17" s="31" t="s">
        <v>42</v>
      </c>
      <c r="J17" s="8"/>
      <c r="K17" s="8"/>
    </row>
    <row r="18" spans="1:11" s="4" customFormat="1" ht="30" customHeight="1">
      <c r="A18" s="44" t="s">
        <v>43</v>
      </c>
      <c r="B18" s="45" t="s">
        <v>33</v>
      </c>
      <c r="C18" s="46"/>
      <c r="D18" s="46"/>
      <c r="E18" s="47"/>
      <c r="F18" s="35"/>
      <c r="G18" s="47"/>
      <c r="H18" s="37"/>
      <c r="I18" s="47"/>
    </row>
    <row r="19" spans="1:11" s="4" customFormat="1" ht="48">
      <c r="A19" s="47">
        <v>1</v>
      </c>
      <c r="B19" s="32" t="s">
        <v>12</v>
      </c>
      <c r="C19" s="33" t="s">
        <v>13</v>
      </c>
      <c r="D19" s="34" t="s">
        <v>14</v>
      </c>
      <c r="E19" s="31" t="s">
        <v>15</v>
      </c>
      <c r="F19" s="35">
        <f t="shared" ref="F19:F21" si="1">73.33+81.96+128.47+104.83+56.3</f>
        <v>444.89</v>
      </c>
      <c r="G19" s="48"/>
      <c r="H19" s="37"/>
      <c r="I19" s="31" t="s">
        <v>16</v>
      </c>
    </row>
    <row r="20" spans="1:11" s="4" customFormat="1" ht="72">
      <c r="A20" s="47">
        <v>2</v>
      </c>
      <c r="B20" s="32" t="s">
        <v>34</v>
      </c>
      <c r="C20" s="33" t="s">
        <v>44</v>
      </c>
      <c r="D20" s="34" t="s">
        <v>19</v>
      </c>
      <c r="E20" s="31" t="s">
        <v>15</v>
      </c>
      <c r="F20" s="35">
        <f t="shared" si="1"/>
        <v>444.89</v>
      </c>
      <c r="G20" s="48"/>
      <c r="H20" s="37"/>
      <c r="I20" s="31" t="s">
        <v>16</v>
      </c>
    </row>
    <row r="21" spans="1:11" s="4" customFormat="1" ht="48">
      <c r="A21" s="47">
        <v>3</v>
      </c>
      <c r="B21" s="32" t="s">
        <v>36</v>
      </c>
      <c r="C21" s="33" t="s">
        <v>37</v>
      </c>
      <c r="D21" s="34" t="s">
        <v>38</v>
      </c>
      <c r="E21" s="31" t="s">
        <v>15</v>
      </c>
      <c r="F21" s="35">
        <f t="shared" si="1"/>
        <v>444.89</v>
      </c>
      <c r="G21" s="48"/>
      <c r="H21" s="37"/>
      <c r="I21" s="31" t="s">
        <v>16</v>
      </c>
    </row>
    <row r="22" spans="1:11" s="4" customFormat="1" ht="72">
      <c r="A22" s="47">
        <v>4</v>
      </c>
      <c r="B22" s="49" t="s">
        <v>27</v>
      </c>
      <c r="C22" s="33" t="s">
        <v>45</v>
      </c>
      <c r="D22" s="34" t="s">
        <v>41</v>
      </c>
      <c r="E22" s="31" t="s">
        <v>30</v>
      </c>
      <c r="F22" s="35">
        <f>62.03+41.84+52.45+47.73+20</f>
        <v>224.04999999999998</v>
      </c>
      <c r="G22" s="48"/>
      <c r="H22" s="37"/>
      <c r="I22" s="31" t="s">
        <v>42</v>
      </c>
    </row>
    <row r="23" spans="1:11" s="4" customFormat="1" ht="30" customHeight="1">
      <c r="A23" s="44" t="s">
        <v>46</v>
      </c>
      <c r="B23" s="45" t="s">
        <v>47</v>
      </c>
      <c r="C23" s="46"/>
      <c r="D23" s="46"/>
      <c r="E23" s="47"/>
      <c r="F23" s="35"/>
      <c r="G23" s="47"/>
      <c r="H23" s="37"/>
      <c r="I23" s="47"/>
    </row>
    <row r="24" spans="1:11" s="4" customFormat="1" ht="48">
      <c r="A24" s="47">
        <v>1</v>
      </c>
      <c r="B24" s="32" t="s">
        <v>12</v>
      </c>
      <c r="C24" s="33" t="s">
        <v>13</v>
      </c>
      <c r="D24" s="34" t="s">
        <v>14</v>
      </c>
      <c r="E24" s="31" t="s">
        <v>15</v>
      </c>
      <c r="F24" s="35">
        <f t="shared" ref="F24:F26" si="2">941.29+196.36+827.13+1243.97+1322.26+1720.89+962.11+1339.85+490.94+217.93</f>
        <v>9262.7300000000014</v>
      </c>
      <c r="G24" s="48"/>
      <c r="H24" s="37"/>
      <c r="I24" s="31" t="s">
        <v>16</v>
      </c>
    </row>
    <row r="25" spans="1:11" s="4" customFormat="1" ht="72">
      <c r="A25" s="47">
        <v>2</v>
      </c>
      <c r="B25" s="32" t="s">
        <v>34</v>
      </c>
      <c r="C25" s="33" t="s">
        <v>48</v>
      </c>
      <c r="D25" s="34" t="s">
        <v>19</v>
      </c>
      <c r="E25" s="31" t="s">
        <v>15</v>
      </c>
      <c r="F25" s="35">
        <f t="shared" si="2"/>
        <v>9262.7300000000014</v>
      </c>
      <c r="G25" s="48"/>
      <c r="H25" s="37"/>
      <c r="I25" s="31" t="s">
        <v>16</v>
      </c>
    </row>
    <row r="26" spans="1:11" s="4" customFormat="1" ht="48">
      <c r="A26" s="47">
        <v>3</v>
      </c>
      <c r="B26" s="32" t="s">
        <v>36</v>
      </c>
      <c r="C26" s="33" t="s">
        <v>37</v>
      </c>
      <c r="D26" s="34" t="s">
        <v>38</v>
      </c>
      <c r="E26" s="31" t="s">
        <v>15</v>
      </c>
      <c r="F26" s="35">
        <f t="shared" si="2"/>
        <v>9262.7300000000014</v>
      </c>
      <c r="G26" s="48"/>
      <c r="H26" s="37"/>
      <c r="I26" s="31" t="s">
        <v>16</v>
      </c>
    </row>
    <row r="27" spans="1:11" s="4" customFormat="1" ht="72">
      <c r="A27" s="47">
        <v>4</v>
      </c>
      <c r="B27" s="49" t="s">
        <v>27</v>
      </c>
      <c r="C27" s="33" t="s">
        <v>45</v>
      </c>
      <c r="D27" s="34" t="s">
        <v>41</v>
      </c>
      <c r="E27" s="31" t="s">
        <v>30</v>
      </c>
      <c r="F27" s="35">
        <f>234.32+56.56+54.84+55.56+76.17</f>
        <v>477.45000000000005</v>
      </c>
      <c r="G27" s="48"/>
      <c r="H27" s="37"/>
      <c r="I27" s="31" t="s">
        <v>42</v>
      </c>
    </row>
    <row r="28" spans="1:11" s="4" customFormat="1" ht="72">
      <c r="A28" s="47">
        <v>5</v>
      </c>
      <c r="B28" s="49" t="s">
        <v>27</v>
      </c>
      <c r="C28" s="33" t="s">
        <v>49</v>
      </c>
      <c r="D28" s="34" t="s">
        <v>41</v>
      </c>
      <c r="E28" s="31" t="s">
        <v>30</v>
      </c>
      <c r="F28" s="49">
        <f>233.12+170.62+207.56+180.06+125.82</f>
        <v>917.17999999999984</v>
      </c>
      <c r="G28" s="48"/>
      <c r="H28" s="37"/>
      <c r="I28" s="31" t="s">
        <v>42</v>
      </c>
    </row>
    <row r="29" spans="1:11" s="5" customFormat="1" ht="33.950000000000003" customHeight="1">
      <c r="A29" s="44"/>
      <c r="B29" s="50" t="s">
        <v>50</v>
      </c>
      <c r="C29" s="51"/>
      <c r="D29" s="52"/>
      <c r="E29" s="53"/>
      <c r="F29" s="54"/>
      <c r="G29" s="44"/>
      <c r="H29" s="55"/>
      <c r="I29" s="44"/>
    </row>
    <row r="30" spans="1:11" s="4" customFormat="1" ht="12">
      <c r="A30" s="56"/>
      <c r="B30" s="57"/>
      <c r="C30" s="58"/>
      <c r="D30" s="59"/>
      <c r="E30" s="60"/>
      <c r="F30" s="61"/>
      <c r="G30" s="56"/>
      <c r="H30" s="62"/>
      <c r="I30" s="56"/>
    </row>
    <row r="31" spans="1:11" s="6" customFormat="1" ht="12">
      <c r="A31" s="13"/>
      <c r="B31" s="71"/>
      <c r="C31" s="71"/>
      <c r="D31" s="72"/>
      <c r="E31" s="71"/>
      <c r="F31" s="71"/>
      <c r="G31" s="71"/>
      <c r="H31" s="71"/>
      <c r="I31" s="60"/>
    </row>
    <row r="32" spans="1:11" s="7" customFormat="1" ht="60" customHeight="1">
      <c r="A32" s="72" t="s">
        <v>51</v>
      </c>
      <c r="B32" s="85"/>
      <c r="C32" s="71"/>
      <c r="D32" s="72"/>
      <c r="E32" s="71"/>
      <c r="F32" s="71"/>
      <c r="G32" s="71"/>
      <c r="H32" s="71"/>
      <c r="I32" s="71"/>
    </row>
    <row r="33" spans="1:9" s="7" customFormat="1" ht="15" customHeight="1">
      <c r="A33" s="69" t="s">
        <v>52</v>
      </c>
      <c r="B33" s="70"/>
      <c r="C33" s="71"/>
      <c r="D33" s="72"/>
      <c r="E33" s="73"/>
      <c r="F33" s="71"/>
      <c r="G33" s="71"/>
      <c r="H33" s="71"/>
      <c r="I33" s="71"/>
    </row>
    <row r="34" spans="1:9" s="7" customFormat="1" ht="15.95" customHeight="1">
      <c r="A34" s="69" t="s">
        <v>53</v>
      </c>
      <c r="B34" s="70"/>
      <c r="C34" s="71"/>
      <c r="D34" s="72"/>
      <c r="E34" s="73"/>
      <c r="F34" s="71"/>
      <c r="G34" s="71"/>
      <c r="H34" s="71"/>
      <c r="I34" s="71"/>
    </row>
    <row r="35" spans="1:9" s="4" customFormat="1" ht="15.95" customHeight="1">
      <c r="A35" s="74" t="s">
        <v>54</v>
      </c>
      <c r="B35" s="75"/>
      <c r="C35" s="76"/>
      <c r="D35" s="74"/>
      <c r="E35" s="76"/>
      <c r="F35" s="77"/>
      <c r="G35" s="76"/>
      <c r="H35" s="63"/>
      <c r="I35" s="56"/>
    </row>
    <row r="36" spans="1:9" s="4" customFormat="1" ht="15.95" customHeight="1">
      <c r="A36" s="74" t="s">
        <v>55</v>
      </c>
      <c r="B36" s="75"/>
      <c r="C36" s="76"/>
      <c r="D36" s="74"/>
      <c r="E36" s="76"/>
      <c r="F36" s="77"/>
      <c r="G36" s="76"/>
      <c r="H36" s="63"/>
      <c r="I36" s="56"/>
    </row>
    <row r="37" spans="1:9" s="4" customFormat="1" ht="15.95" customHeight="1">
      <c r="A37" s="74" t="s">
        <v>56</v>
      </c>
      <c r="B37" s="75"/>
      <c r="C37" s="76"/>
      <c r="D37" s="74"/>
      <c r="E37" s="76"/>
      <c r="F37" s="77"/>
      <c r="G37" s="76"/>
      <c r="H37" s="63"/>
      <c r="I37" s="56"/>
    </row>
  </sheetData>
  <mergeCells count="9">
    <mergeCell ref="A34:I34"/>
    <mergeCell ref="A35:G35"/>
    <mergeCell ref="A36:G36"/>
    <mergeCell ref="A37:G37"/>
    <mergeCell ref="A1:I1"/>
    <mergeCell ref="A2:I2"/>
    <mergeCell ref="B31:H31"/>
    <mergeCell ref="A32:I32"/>
    <mergeCell ref="A33:I33"/>
  </mergeCells>
  <phoneticPr fontId="16" type="noConversion"/>
  <printOptions horizontalCentered="1"/>
  <pageMargins left="0.196527777777778" right="0.196527777777778" top="0.59027777777777801" bottom="0.5902777777777780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工程量清单</vt:lpstr>
      <vt:lpstr>工程量清单!Print_Titles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EZHI</cp:lastModifiedBy>
  <dcterms:created xsi:type="dcterms:W3CDTF">2006-09-16T00:00:00Z</dcterms:created>
  <dcterms:modified xsi:type="dcterms:W3CDTF">2020-04-24T00:56:19Z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false</vt:bool>
  </property>
</Properties>
</file>