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EZHI\Desktop\东平\招标资料\"/>
    </mc:Choice>
  </mc:AlternateContent>
  <bookViews>
    <workbookView xWindow="0" yWindow="0" windowWidth="22365" windowHeight="9420"/>
  </bookViews>
  <sheets>
    <sheet name="工程量清单" sheetId="10" r:id="rId1"/>
  </sheets>
  <calcPr calcId="144525"/>
</workbook>
</file>

<file path=xl/calcChain.xml><?xml version="1.0" encoding="utf-8"?>
<calcChain xmlns="http://schemas.openxmlformats.org/spreadsheetml/2006/main">
  <c r="F29" i="10" l="1"/>
  <c r="F19" i="10"/>
  <c r="F17" i="10"/>
  <c r="F12" i="10"/>
  <c r="F8" i="10"/>
  <c r="F6" i="10"/>
</calcChain>
</file>

<file path=xl/sharedStrings.xml><?xml version="1.0" encoding="utf-8"?>
<sst xmlns="http://schemas.openxmlformats.org/spreadsheetml/2006/main" count="134" uniqueCount="70">
  <si>
    <t>项目名称：东平县东平湖（水浒古镇至泰安港老湖码头段）生态防护林建设项目</t>
  </si>
  <si>
    <t>序号</t>
  </si>
  <si>
    <t>项目名称</t>
  </si>
  <si>
    <t>项目特征</t>
  </si>
  <si>
    <t>工作内容</t>
  </si>
  <si>
    <t>单位</t>
  </si>
  <si>
    <t>数量</t>
  </si>
  <si>
    <t>全费用单价（元）</t>
  </si>
  <si>
    <t>合价（元）</t>
  </si>
  <si>
    <t>备注</t>
  </si>
  <si>
    <t>一</t>
  </si>
  <si>
    <t>石材墙面粘贴</t>
  </si>
  <si>
    <t>石材贴面</t>
  </si>
  <si>
    <t>1.20mm厚花岗岩贴面
2.20mm厚1：2.5水泥砂浆结合层</t>
  </si>
  <si>
    <t>基层清理、砂浆调制、运输，材料场内运输、铺贴、清扫现场、成品保护等</t>
  </si>
  <si>
    <t>m2</t>
  </si>
  <si>
    <t>材料甲供</t>
  </si>
  <si>
    <t>迎湖面原有驳岸改造自然片石贴面</t>
  </si>
  <si>
    <t>1.20mm厚自然面片石贴面
2.20mm厚1:3干硬性水泥砂浆</t>
  </si>
  <si>
    <t>二</t>
  </si>
  <si>
    <t>石材地面铺贴</t>
  </si>
  <si>
    <t>石材铺装</t>
  </si>
  <si>
    <t>1.50mm厚石材铺装
2.30mm厚1:3干硬性水泥砂浆结合层</t>
  </si>
  <si>
    <t>1.80mm厚石材铺装
2.30mm厚1:3干硬性水泥砂浆结合层</t>
  </si>
  <si>
    <t>毛石铺装</t>
  </si>
  <si>
    <t>1.块径300-400，60mm厚毛石铺装
2.30mm厚1:3干硬性水泥砂浆</t>
  </si>
  <si>
    <t>基层清理、砂浆调制、运输，石材修整、材料场内运输、铺贴、清扫现场、成品保护等</t>
  </si>
  <si>
    <t>石材拼碎铺装</t>
  </si>
  <si>
    <t>1.60mm厚石材拼碎
2.30mm厚1:3干硬性水泥砂浆结合层</t>
  </si>
  <si>
    <t>天然片石拼碎</t>
  </si>
  <si>
    <t>1.60mm厚天然片石碎拼铺装
2.30mm厚1:3干硬性水泥砂浆</t>
  </si>
  <si>
    <t>片石铺装</t>
  </si>
  <si>
    <t>1.150mm厚片石铺装，块径200-600mm
2.30mm厚1:3干硬性水泥砂浆结合层</t>
  </si>
  <si>
    <t>石材台阶面</t>
  </si>
  <si>
    <t>1.150mm厚条石台阶
2.30mm厚1:3干硬性水泥砂浆</t>
  </si>
  <si>
    <t>基层清理、砂浆调制、运输，材料场内运输、安装、清扫现场、成品保护等</t>
  </si>
  <si>
    <t>石汀步</t>
  </si>
  <si>
    <t>1.60mm厚天然料石块铺装
2.30mm厚1:2.5干硬砂浆粘接层</t>
  </si>
  <si>
    <t>井字植草砖铺装</t>
  </si>
  <si>
    <t>1.250*190*70mm厚井字植草砖铺设
2.30mm厚中粗砂</t>
  </si>
  <si>
    <t>透水砖铺装</t>
  </si>
  <si>
    <t>1.120*240*60mm厚透水砖席纹铺
2.30mm厚1:3干硬性水泥砂浆</t>
  </si>
  <si>
    <t>三</t>
  </si>
  <si>
    <t>石材收边、压顶</t>
  </si>
  <si>
    <t>石材收边</t>
  </si>
  <si>
    <t>1.50mm厚石材收边
2.20mm厚1:3水泥砂浆</t>
  </si>
  <si>
    <t>条石收边</t>
  </si>
  <si>
    <t>1.80mm厚条石收边
2.20mm厚1:3水泥砂浆</t>
  </si>
  <si>
    <t>1.150mm厚条石收边
2.20mm厚1:3水泥砂浆</t>
  </si>
  <si>
    <t>木缘石压顶</t>
  </si>
  <si>
    <t>1.50mm厚木缘石压顶，两边倒角，橡胶螺栓固定</t>
  </si>
  <si>
    <t>扶手、压顶</t>
  </si>
  <si>
    <t>1.400*300*80mm厚石材压顶，两侧磨30圆角
2.20mm厚1：2.5水泥砂浆结合层</t>
  </si>
  <si>
    <t>基层清理、砂浆调制、运输，石材切割打磨、材料场内运输、铺贴、清扫现场、成品保护等</t>
  </si>
  <si>
    <t>m</t>
  </si>
  <si>
    <t>1.600*450*100mm厚石材压顶，两侧机切20*10mm凹槽
2.20mm厚1：2.5水泥砂浆结合层</t>
  </si>
  <si>
    <t>四</t>
  </si>
  <si>
    <t>道牙部分</t>
  </si>
  <si>
    <t>道牙铺设</t>
  </si>
  <si>
    <t>1.600*150*350mm素混凝土立道牙
2.30mm厚1:2.5厚水泥砂浆粘接层
3.垫层、靠背混凝土浇筑</t>
  </si>
  <si>
    <t>基层清理、砂浆调制、运输，材料场内运输、切割、安装、勾缝、护肩、清扫现场、成品保护等</t>
  </si>
  <si>
    <t>1.600*300*50mm素混凝土平道牙
2.30mm厚1:2.5厚水泥砂浆粘接层
3.垫层、靠背混凝土浇筑</t>
  </si>
  <si>
    <t>1.300*300*80mm厚自然面青石道牙
2.30mm厚1:2.5厚水泥砂浆粘接层
3.垫层、靠背混凝土浇筑</t>
  </si>
  <si>
    <t>1.600*120*80mm厚自然面青石道牙
2.30mm厚1:2.5厚水泥砂浆粘接层
3.垫层、靠背混凝土浇筑</t>
  </si>
  <si>
    <t>合计：</t>
  </si>
  <si>
    <t>2、以上工程量均为暂定量，结算以现场实际发生工程量为准。</t>
  </si>
  <si>
    <t>3、材料损耗按山东省园林定额2016损耗考核，超过定额损耗的，由乙方承当损失，在工程结算中扣除。</t>
  </si>
  <si>
    <t>4、以上报价按9%的增值税税金报价，签订合同时按实际税点调整合同单价。</t>
  </si>
  <si>
    <t>东平县东平湖（水浒古镇至泰安港老湖码头段）生态防护林建设项目
花岗岩面层铺设劳务分包工程量清单</t>
    <phoneticPr fontId="14" type="noConversion"/>
  </si>
  <si>
    <t>1.全费用综合单价：包含但不限于人工费（包括人员加班工资、差旅及窝工费、承包人供应材料保管费等）、甲供材下料、清点、卸车、验收、施工、养护、清理施工后现场、垃圾清运、材料二次倒运费用（平均按500m以内考虑）、机械费及小型机具费用、交叉施工影响及配合费用、赶工措施费用、技术服务费（测量放线等）、通讯费、交通费、食宿费、劳保用品费、生活生产水电费、相关保险费用、企业管理费、利润、措施费、规费、税金及政策性文件规定费用等所有费用。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</si>
</sst>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rgb="FFFF0000"/>
      <name val="宋体"/>
      <charset val="134"/>
    </font>
    <font>
      <sz val="9"/>
      <color theme="1"/>
      <name val="宋体"/>
      <charset val="134"/>
    </font>
    <font>
      <b/>
      <sz val="13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3"/>
      <name val="宋体"/>
      <family val="3"/>
      <charset val="134"/>
    </font>
    <font>
      <b/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3" fillId="0" borderId="0"/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left" vertical="center" wrapText="1"/>
    </xf>
    <xf numFmtId="176" fontId="2" fillId="0" borderId="0" xfId="1" applyNumberFormat="1" applyFont="1" applyFill="1" applyAlignment="1">
      <alignment horizontal="center" vertical="center"/>
    </xf>
    <xf numFmtId="0" fontId="3" fillId="0" borderId="0" xfId="1" applyFont="1" applyFill="1" applyAlignment="1">
      <alignment horizontal="center"/>
    </xf>
    <xf numFmtId="0" fontId="4" fillId="0" borderId="0" xfId="1" applyFont="1" applyFill="1" applyAlignment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/>
    <xf numFmtId="176" fontId="6" fillId="0" borderId="0" xfId="0" applyNumberFormat="1" applyFont="1" applyFill="1" applyAlignment="1"/>
    <xf numFmtId="0" fontId="7" fillId="0" borderId="1" xfId="1" applyFont="1" applyFill="1" applyBorder="1" applyAlignment="1">
      <alignment horizontal="center" vertical="center" wrapText="1"/>
    </xf>
    <xf numFmtId="176" fontId="7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76" fontId="6" fillId="0" borderId="1" xfId="1" applyNumberFormat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left" vertical="center" wrapText="1"/>
    </xf>
    <xf numFmtId="176" fontId="6" fillId="2" borderId="3" xfId="1" applyNumberFormat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left" vertical="center" wrapText="1"/>
    </xf>
    <xf numFmtId="176" fontId="7" fillId="0" borderId="4" xfId="1" applyNumberFormat="1" applyFont="1" applyFill="1" applyBorder="1" applyAlignment="1">
      <alignment horizontal="center" vertical="center" wrapText="1"/>
    </xf>
    <xf numFmtId="0" fontId="8" fillId="0" borderId="0" xfId="0" applyFont="1" applyFill="1" applyAlignment="1"/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7" fillId="0" borderId="1" xfId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5" fillId="0" borderId="0" xfId="1" applyFont="1" applyFill="1" applyAlignment="1">
      <alignment horizontal="center" vertical="center"/>
    </xf>
    <xf numFmtId="176" fontId="5" fillId="0" borderId="0" xfId="1" applyNumberFormat="1" applyFont="1" applyFill="1" applyAlignment="1">
      <alignment horizontal="center" vertical="center"/>
    </xf>
    <xf numFmtId="0" fontId="7" fillId="0" borderId="5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176" fontId="7" fillId="0" borderId="0" xfId="0" applyNumberFormat="1" applyFont="1" applyFill="1" applyAlignment="1">
      <alignment horizontal="left" vertical="center" wrapText="1"/>
    </xf>
    <xf numFmtId="0" fontId="15" fillId="0" borderId="0" xfId="1" applyFont="1" applyFill="1" applyAlignment="1">
      <alignment horizontal="center" vertical="center" wrapText="1"/>
    </xf>
    <xf numFmtId="0" fontId="16" fillId="0" borderId="0" xfId="0" applyFont="1" applyFill="1" applyAlignment="1">
      <alignment horizontal="left" vertical="center" wrapText="1"/>
    </xf>
  </cellXfs>
  <cellStyles count="2">
    <cellStyle name="Normal" xfId="1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>
      <selection activeCell="A31" sqref="A31:I31"/>
    </sheetView>
  </sheetViews>
  <sheetFormatPr defaultColWidth="8.875" defaultRowHeight="13.5"/>
  <cols>
    <col min="1" max="1" width="6.375" style="2" customWidth="1"/>
    <col min="2" max="2" width="19.75" style="2" customWidth="1"/>
    <col min="3" max="4" width="34.625" style="3" customWidth="1"/>
    <col min="5" max="5" width="7.625" style="2" customWidth="1"/>
    <col min="6" max="6" width="11.875" style="4" customWidth="1"/>
    <col min="7" max="7" width="16.75" style="4" customWidth="1"/>
    <col min="8" max="8" width="11.875" style="2" customWidth="1"/>
    <col min="9" max="9" width="10.375" style="2" customWidth="1"/>
    <col min="10" max="10" width="15.5" style="5" customWidth="1"/>
    <col min="11" max="11" width="9.5" style="6"/>
  </cols>
  <sheetData>
    <row r="1" spans="1:11" ht="36.75" customHeight="1">
      <c r="A1" s="34" t="s">
        <v>68</v>
      </c>
      <c r="B1" s="28"/>
      <c r="C1" s="28"/>
      <c r="D1" s="28"/>
      <c r="E1" s="28"/>
      <c r="F1" s="29"/>
      <c r="G1" s="29"/>
      <c r="H1" s="28"/>
      <c r="I1" s="28"/>
      <c r="J1" s="23"/>
      <c r="K1" s="24"/>
    </row>
    <row r="2" spans="1:11">
      <c r="A2" s="7" t="s">
        <v>0</v>
      </c>
      <c r="B2" s="7"/>
      <c r="C2" s="8"/>
      <c r="D2" s="8"/>
      <c r="E2" s="9"/>
      <c r="F2" s="10"/>
      <c r="G2" s="10"/>
      <c r="H2" s="9"/>
      <c r="I2" s="8"/>
      <c r="J2" s="23"/>
      <c r="K2" s="24"/>
    </row>
    <row r="3" spans="1:11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2" t="s">
        <v>6</v>
      </c>
      <c r="G3" s="12" t="s">
        <v>7</v>
      </c>
      <c r="H3" s="11" t="s">
        <v>8</v>
      </c>
      <c r="I3" s="25" t="s">
        <v>9</v>
      </c>
      <c r="J3" s="23"/>
      <c r="K3" s="24"/>
    </row>
    <row r="4" spans="1:11">
      <c r="A4" s="11" t="s">
        <v>10</v>
      </c>
      <c r="B4" s="11" t="s">
        <v>11</v>
      </c>
      <c r="C4" s="13"/>
      <c r="D4" s="13"/>
      <c r="E4" s="11"/>
      <c r="F4" s="12"/>
      <c r="G4" s="12"/>
      <c r="H4" s="11"/>
      <c r="I4" s="11"/>
      <c r="J4" s="23"/>
      <c r="K4" s="24"/>
    </row>
    <row r="5" spans="1:11" ht="24">
      <c r="A5" s="14">
        <v>1</v>
      </c>
      <c r="B5" s="15" t="s">
        <v>12</v>
      </c>
      <c r="C5" s="15" t="s">
        <v>13</v>
      </c>
      <c r="D5" s="15" t="s">
        <v>14</v>
      </c>
      <c r="E5" s="14" t="s">
        <v>15</v>
      </c>
      <c r="F5" s="16">
        <v>84.51</v>
      </c>
      <c r="G5" s="16"/>
      <c r="H5" s="14"/>
      <c r="I5" s="14" t="s">
        <v>16</v>
      </c>
      <c r="J5" s="23"/>
      <c r="K5" s="24"/>
    </row>
    <row r="6" spans="1:11" ht="24">
      <c r="A6" s="14">
        <v>2</v>
      </c>
      <c r="B6" s="15" t="s">
        <v>17</v>
      </c>
      <c r="C6" s="17" t="s">
        <v>18</v>
      </c>
      <c r="D6" s="15" t="s">
        <v>14</v>
      </c>
      <c r="E6" s="14" t="s">
        <v>15</v>
      </c>
      <c r="F6" s="14">
        <f>985.22+3040.8</f>
        <v>4026.0200000000004</v>
      </c>
      <c r="G6" s="16"/>
      <c r="H6" s="14"/>
      <c r="I6" s="14" t="s">
        <v>16</v>
      </c>
      <c r="J6" s="23"/>
      <c r="K6" s="24"/>
    </row>
    <row r="7" spans="1:11">
      <c r="A7" s="11" t="s">
        <v>19</v>
      </c>
      <c r="B7" s="11" t="s">
        <v>20</v>
      </c>
      <c r="C7" s="13"/>
      <c r="D7" s="13"/>
      <c r="E7" s="11"/>
      <c r="F7" s="12"/>
      <c r="G7" s="12"/>
      <c r="H7" s="11"/>
      <c r="I7" s="11"/>
      <c r="J7" s="23"/>
      <c r="K7" s="24"/>
    </row>
    <row r="8" spans="1:11" ht="24">
      <c r="A8" s="14">
        <v>1</v>
      </c>
      <c r="B8" s="15" t="s">
        <v>21</v>
      </c>
      <c r="C8" s="15" t="s">
        <v>22</v>
      </c>
      <c r="D8" s="15" t="s">
        <v>14</v>
      </c>
      <c r="E8" s="14" t="s">
        <v>15</v>
      </c>
      <c r="F8" s="16">
        <f>8083.29+2498.92</f>
        <v>10582.21</v>
      </c>
      <c r="G8" s="16"/>
      <c r="H8" s="14"/>
      <c r="I8" s="14" t="s">
        <v>16</v>
      </c>
      <c r="J8" s="23"/>
      <c r="K8" s="24"/>
    </row>
    <row r="9" spans="1:11" ht="24">
      <c r="A9" s="14">
        <v>2</v>
      </c>
      <c r="B9" s="15" t="s">
        <v>21</v>
      </c>
      <c r="C9" s="15" t="s">
        <v>23</v>
      </c>
      <c r="D9" s="15" t="s">
        <v>14</v>
      </c>
      <c r="E9" s="14" t="s">
        <v>15</v>
      </c>
      <c r="F9" s="16">
        <v>240.18</v>
      </c>
      <c r="G9" s="16"/>
      <c r="H9" s="14"/>
      <c r="I9" s="14" t="s">
        <v>16</v>
      </c>
      <c r="J9" s="23"/>
      <c r="K9" s="24"/>
    </row>
    <row r="10" spans="1:11" ht="24">
      <c r="A10" s="14">
        <v>3</v>
      </c>
      <c r="B10" s="15" t="s">
        <v>24</v>
      </c>
      <c r="C10" s="15" t="s">
        <v>25</v>
      </c>
      <c r="D10" s="15" t="s">
        <v>26</v>
      </c>
      <c r="E10" s="14" t="s">
        <v>15</v>
      </c>
      <c r="F10" s="16">
        <v>390.49</v>
      </c>
      <c r="G10" s="16"/>
      <c r="H10" s="14"/>
      <c r="I10" s="14" t="s">
        <v>16</v>
      </c>
      <c r="J10" s="23"/>
      <c r="K10" s="24"/>
    </row>
    <row r="11" spans="1:11" ht="24">
      <c r="A11" s="14">
        <v>4</v>
      </c>
      <c r="B11" s="15" t="s">
        <v>27</v>
      </c>
      <c r="C11" s="15" t="s">
        <v>28</v>
      </c>
      <c r="D11" s="15" t="s">
        <v>26</v>
      </c>
      <c r="E11" s="14" t="s">
        <v>15</v>
      </c>
      <c r="F11" s="16">
        <v>137</v>
      </c>
      <c r="G11" s="16"/>
      <c r="H11" s="14"/>
      <c r="I11" s="14" t="s">
        <v>16</v>
      </c>
      <c r="J11" s="23"/>
      <c r="K11" s="24"/>
    </row>
    <row r="12" spans="1:11" ht="24">
      <c r="A12" s="14">
        <v>5</v>
      </c>
      <c r="B12" s="15" t="s">
        <v>29</v>
      </c>
      <c r="C12" s="15" t="s">
        <v>30</v>
      </c>
      <c r="D12" s="15" t="s">
        <v>26</v>
      </c>
      <c r="E12" s="14" t="s">
        <v>15</v>
      </c>
      <c r="F12" s="16">
        <f>3507.06+132</f>
        <v>3639.06</v>
      </c>
      <c r="G12" s="16"/>
      <c r="H12" s="14"/>
      <c r="I12" s="14" t="s">
        <v>16</v>
      </c>
      <c r="J12" s="23"/>
      <c r="K12" s="24"/>
    </row>
    <row r="13" spans="1:11" ht="24">
      <c r="A13" s="14">
        <v>6</v>
      </c>
      <c r="B13" s="15" t="s">
        <v>31</v>
      </c>
      <c r="C13" s="15" t="s">
        <v>32</v>
      </c>
      <c r="D13" s="15" t="s">
        <v>26</v>
      </c>
      <c r="E13" s="14" t="s">
        <v>15</v>
      </c>
      <c r="F13" s="18">
        <v>513.62</v>
      </c>
      <c r="G13" s="16"/>
      <c r="H13" s="14"/>
      <c r="I13" s="14" t="s">
        <v>16</v>
      </c>
      <c r="J13" s="23"/>
      <c r="K13" s="24"/>
    </row>
    <row r="14" spans="1:11" ht="24">
      <c r="A14" s="14">
        <v>7</v>
      </c>
      <c r="B14" s="15" t="s">
        <v>33</v>
      </c>
      <c r="C14" s="15" t="s">
        <v>34</v>
      </c>
      <c r="D14" s="15" t="s">
        <v>35</v>
      </c>
      <c r="E14" s="14" t="s">
        <v>15</v>
      </c>
      <c r="F14" s="16">
        <v>328.61</v>
      </c>
      <c r="G14" s="16"/>
      <c r="H14" s="14"/>
      <c r="I14" s="14" t="s">
        <v>16</v>
      </c>
      <c r="J14" s="23"/>
      <c r="K14" s="24"/>
    </row>
    <row r="15" spans="1:11" ht="24">
      <c r="A15" s="14">
        <v>8</v>
      </c>
      <c r="B15" s="15" t="s">
        <v>36</v>
      </c>
      <c r="C15" s="15" t="s">
        <v>37</v>
      </c>
      <c r="D15" s="15" t="s">
        <v>14</v>
      </c>
      <c r="E15" s="14" t="s">
        <v>15</v>
      </c>
      <c r="F15" s="16">
        <v>149</v>
      </c>
      <c r="G15" s="16"/>
      <c r="H15" s="14"/>
      <c r="I15" s="14" t="s">
        <v>16</v>
      </c>
      <c r="J15" s="23"/>
      <c r="K15" s="24"/>
    </row>
    <row r="16" spans="1:11" ht="24">
      <c r="A16" s="14">
        <v>9</v>
      </c>
      <c r="B16" s="15" t="s">
        <v>38</v>
      </c>
      <c r="C16" s="15" t="s">
        <v>39</v>
      </c>
      <c r="D16" s="15" t="s">
        <v>14</v>
      </c>
      <c r="E16" s="14" t="s">
        <v>15</v>
      </c>
      <c r="F16" s="16">
        <v>6652.29</v>
      </c>
      <c r="G16" s="16"/>
      <c r="H16" s="14"/>
      <c r="I16" s="14" t="s">
        <v>16</v>
      </c>
      <c r="J16" s="23"/>
      <c r="K16" s="24"/>
    </row>
    <row r="17" spans="1:11" ht="24">
      <c r="A17" s="14">
        <v>10</v>
      </c>
      <c r="B17" s="15" t="s">
        <v>40</v>
      </c>
      <c r="C17" s="15" t="s">
        <v>41</v>
      </c>
      <c r="D17" s="15" t="s">
        <v>14</v>
      </c>
      <c r="E17" s="14" t="s">
        <v>15</v>
      </c>
      <c r="F17" s="16">
        <f>1847.35+3123.65</f>
        <v>4971</v>
      </c>
      <c r="G17" s="16"/>
      <c r="H17" s="14"/>
      <c r="I17" s="14" t="s">
        <v>16</v>
      </c>
      <c r="J17" s="23"/>
      <c r="K17" s="24"/>
    </row>
    <row r="18" spans="1:11">
      <c r="A18" s="11" t="s">
        <v>42</v>
      </c>
      <c r="B18" s="13" t="s">
        <v>43</v>
      </c>
      <c r="C18" s="13"/>
      <c r="D18" s="13"/>
      <c r="E18" s="11"/>
      <c r="F18" s="12"/>
      <c r="G18" s="12"/>
      <c r="H18" s="11"/>
      <c r="I18" s="11"/>
      <c r="J18" s="23"/>
      <c r="K18" s="24"/>
    </row>
    <row r="19" spans="1:11" ht="24">
      <c r="A19" s="14">
        <v>1</v>
      </c>
      <c r="B19" s="15" t="s">
        <v>44</v>
      </c>
      <c r="C19" s="15" t="s">
        <v>45</v>
      </c>
      <c r="D19" s="15" t="s">
        <v>14</v>
      </c>
      <c r="E19" s="14" t="s">
        <v>15</v>
      </c>
      <c r="F19" s="16">
        <f>34.17+623.92</f>
        <v>658.08999999999992</v>
      </c>
      <c r="G19" s="16"/>
      <c r="H19" s="14"/>
      <c r="I19" s="14" t="s">
        <v>16</v>
      </c>
      <c r="J19" s="23"/>
      <c r="K19" s="24"/>
    </row>
    <row r="20" spans="1:11" ht="24">
      <c r="A20" s="14">
        <v>2</v>
      </c>
      <c r="B20" s="15" t="s">
        <v>46</v>
      </c>
      <c r="C20" s="15" t="s">
        <v>47</v>
      </c>
      <c r="D20" s="15" t="s">
        <v>14</v>
      </c>
      <c r="E20" s="14" t="s">
        <v>15</v>
      </c>
      <c r="F20" s="16">
        <v>1082.0139999999999</v>
      </c>
      <c r="G20" s="16"/>
      <c r="H20" s="14"/>
      <c r="I20" s="14" t="s">
        <v>16</v>
      </c>
      <c r="J20" s="23"/>
      <c r="K20" s="24"/>
    </row>
    <row r="21" spans="1:11" ht="24">
      <c r="A21" s="14">
        <v>3</v>
      </c>
      <c r="B21" s="15" t="s">
        <v>46</v>
      </c>
      <c r="C21" s="15" t="s">
        <v>48</v>
      </c>
      <c r="D21" s="15" t="s">
        <v>14</v>
      </c>
      <c r="E21" s="14" t="s">
        <v>15</v>
      </c>
      <c r="F21" s="16">
        <v>228.63</v>
      </c>
      <c r="G21" s="16"/>
      <c r="H21" s="14"/>
      <c r="I21" s="14" t="s">
        <v>16</v>
      </c>
      <c r="J21" s="23"/>
      <c r="K21" s="24"/>
    </row>
    <row r="22" spans="1:11" ht="24">
      <c r="A22" s="14">
        <v>4</v>
      </c>
      <c r="B22" s="15" t="s">
        <v>49</v>
      </c>
      <c r="C22" s="15" t="s">
        <v>50</v>
      </c>
      <c r="D22" s="15" t="s">
        <v>14</v>
      </c>
      <c r="E22" s="14" t="s">
        <v>15</v>
      </c>
      <c r="F22" s="16">
        <v>14.46</v>
      </c>
      <c r="G22" s="16"/>
      <c r="H22" s="14"/>
      <c r="I22" s="14" t="s">
        <v>16</v>
      </c>
      <c r="J22" s="23"/>
      <c r="K22" s="24"/>
    </row>
    <row r="23" spans="1:11" ht="24">
      <c r="A23" s="14">
        <v>5</v>
      </c>
      <c r="B23" s="15" t="s">
        <v>51</v>
      </c>
      <c r="C23" s="15" t="s">
        <v>52</v>
      </c>
      <c r="D23" s="15" t="s">
        <v>53</v>
      </c>
      <c r="E23" s="14" t="s">
        <v>54</v>
      </c>
      <c r="F23" s="16">
        <v>69.42</v>
      </c>
      <c r="G23" s="16"/>
      <c r="H23" s="14"/>
      <c r="I23" s="14" t="s">
        <v>16</v>
      </c>
      <c r="J23" s="23"/>
      <c r="K23" s="24"/>
    </row>
    <row r="24" spans="1:11" ht="36">
      <c r="A24" s="14">
        <v>6</v>
      </c>
      <c r="B24" s="15" t="s">
        <v>51</v>
      </c>
      <c r="C24" s="15" t="s">
        <v>55</v>
      </c>
      <c r="D24" s="15" t="s">
        <v>53</v>
      </c>
      <c r="E24" s="14" t="s">
        <v>54</v>
      </c>
      <c r="F24" s="16">
        <v>36.03</v>
      </c>
      <c r="G24" s="16"/>
      <c r="H24" s="14"/>
      <c r="I24" s="14" t="s">
        <v>16</v>
      </c>
      <c r="J24" s="23"/>
      <c r="K24" s="24"/>
    </row>
    <row r="25" spans="1:11">
      <c r="A25" s="11" t="s">
        <v>56</v>
      </c>
      <c r="B25" s="13" t="s">
        <v>57</v>
      </c>
      <c r="C25" s="13"/>
      <c r="D25" s="13"/>
      <c r="E25" s="11"/>
      <c r="F25" s="12"/>
      <c r="G25" s="12"/>
      <c r="H25" s="11"/>
      <c r="I25" s="11"/>
      <c r="J25" s="23"/>
      <c r="K25" s="24"/>
    </row>
    <row r="26" spans="1:11" ht="36">
      <c r="A26" s="14">
        <v>1</v>
      </c>
      <c r="B26" s="15" t="s">
        <v>58</v>
      </c>
      <c r="C26" s="15" t="s">
        <v>59</v>
      </c>
      <c r="D26" s="15" t="s">
        <v>60</v>
      </c>
      <c r="E26" s="14" t="s">
        <v>54</v>
      </c>
      <c r="F26" s="16">
        <v>2792.53</v>
      </c>
      <c r="G26" s="16"/>
      <c r="H26" s="14"/>
      <c r="I26" s="14" t="s">
        <v>16</v>
      </c>
      <c r="J26" s="23"/>
      <c r="K26" s="24"/>
    </row>
    <row r="27" spans="1:11" ht="36">
      <c r="A27" s="14">
        <v>2</v>
      </c>
      <c r="B27" s="15" t="s">
        <v>58</v>
      </c>
      <c r="C27" s="15" t="s">
        <v>61</v>
      </c>
      <c r="D27" s="15" t="s">
        <v>60</v>
      </c>
      <c r="E27" s="14" t="s">
        <v>54</v>
      </c>
      <c r="F27" s="16">
        <v>2531.1999999999998</v>
      </c>
      <c r="G27" s="16"/>
      <c r="H27" s="14"/>
      <c r="I27" s="14" t="s">
        <v>16</v>
      </c>
      <c r="J27" s="23"/>
      <c r="K27" s="24"/>
    </row>
    <row r="28" spans="1:11" ht="36">
      <c r="A28" s="14">
        <v>3</v>
      </c>
      <c r="B28" s="15" t="s">
        <v>58</v>
      </c>
      <c r="C28" s="15" t="s">
        <v>62</v>
      </c>
      <c r="D28" s="15" t="s">
        <v>60</v>
      </c>
      <c r="E28" s="14" t="s">
        <v>54</v>
      </c>
      <c r="F28" s="16">
        <v>684.04</v>
      </c>
      <c r="G28" s="16"/>
      <c r="H28" s="14"/>
      <c r="I28" s="14" t="s">
        <v>16</v>
      </c>
      <c r="J28" s="23"/>
      <c r="K28" s="24"/>
    </row>
    <row r="29" spans="1:11" ht="36">
      <c r="A29" s="14">
        <v>4</v>
      </c>
      <c r="B29" s="15" t="s">
        <v>58</v>
      </c>
      <c r="C29" s="15" t="s">
        <v>63</v>
      </c>
      <c r="D29" s="15" t="s">
        <v>60</v>
      </c>
      <c r="E29" s="14" t="s">
        <v>54</v>
      </c>
      <c r="F29" s="16">
        <f>487.72+20</f>
        <v>507.72</v>
      </c>
      <c r="G29" s="16"/>
      <c r="H29" s="14"/>
      <c r="I29" s="14" t="s">
        <v>16</v>
      </c>
      <c r="J29" s="23"/>
      <c r="K29" s="24"/>
    </row>
    <row r="30" spans="1:11" s="1" customFormat="1" ht="27.95" customHeight="1">
      <c r="A30" s="19"/>
      <c r="B30" s="30" t="s">
        <v>64</v>
      </c>
      <c r="C30" s="31"/>
      <c r="D30" s="20"/>
      <c r="E30" s="19"/>
      <c r="F30" s="21"/>
      <c r="G30" s="21"/>
      <c r="H30" s="19"/>
      <c r="I30" s="19"/>
      <c r="J30" s="26"/>
      <c r="K30" s="27"/>
    </row>
    <row r="31" spans="1:11" ht="39.950000000000003" customHeight="1">
      <c r="A31" s="35" t="s">
        <v>69</v>
      </c>
      <c r="B31" s="32"/>
      <c r="C31" s="32"/>
      <c r="D31" s="32"/>
      <c r="E31" s="32"/>
      <c r="F31" s="33"/>
      <c r="G31" s="33"/>
      <c r="H31" s="32"/>
      <c r="I31" s="32"/>
      <c r="J31" s="23"/>
      <c r="K31" s="24"/>
    </row>
    <row r="32" spans="1:11">
      <c r="A32" s="32" t="s">
        <v>65</v>
      </c>
      <c r="B32" s="32"/>
      <c r="C32" s="32"/>
      <c r="D32" s="32"/>
      <c r="E32" s="32"/>
      <c r="F32" s="33"/>
      <c r="G32" s="33"/>
      <c r="H32" s="22"/>
      <c r="I32" s="22"/>
      <c r="J32" s="23"/>
      <c r="K32" s="24"/>
    </row>
    <row r="33" spans="1:11">
      <c r="A33" s="32" t="s">
        <v>66</v>
      </c>
      <c r="B33" s="32"/>
      <c r="C33" s="32"/>
      <c r="D33" s="32"/>
      <c r="E33" s="32"/>
      <c r="F33" s="33"/>
      <c r="G33" s="33"/>
      <c r="H33" s="22"/>
      <c r="I33" s="22"/>
      <c r="J33" s="23"/>
      <c r="K33" s="24"/>
    </row>
    <row r="34" spans="1:11">
      <c r="A34" s="32" t="s">
        <v>67</v>
      </c>
      <c r="B34" s="32"/>
      <c r="C34" s="32"/>
      <c r="D34" s="32"/>
      <c r="E34" s="32"/>
      <c r="F34" s="33"/>
      <c r="G34" s="33"/>
      <c r="H34" s="22"/>
      <c r="I34" s="22"/>
      <c r="J34" s="23"/>
      <c r="K34" s="24"/>
    </row>
  </sheetData>
  <mergeCells count="6">
    <mergeCell ref="A34:G34"/>
    <mergeCell ref="A1:I1"/>
    <mergeCell ref="B30:C30"/>
    <mergeCell ref="A31:I31"/>
    <mergeCell ref="A32:G32"/>
    <mergeCell ref="A33:G33"/>
  </mergeCells>
  <phoneticPr fontId="14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工程量清单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25388</dc:creator>
  <cp:lastModifiedBy>EZHI</cp:lastModifiedBy>
  <dcterms:created xsi:type="dcterms:W3CDTF">2020-04-13T02:31:00Z</dcterms:created>
  <dcterms:modified xsi:type="dcterms:W3CDTF">2020-04-26T02:49:26Z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  <property fmtid="{D5CDD505-2E9C-101B-9397-08002B2CF9AE}" pid="3" name="KSOReadingLayout">
    <vt:bool>true</vt:bool>
  </property>
</Properties>
</file>