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50"/>
  </bookViews>
  <sheets>
    <sheet name="汇总表" sheetId="1" r:id="rId1"/>
    <sheet name="拱桥" sheetId="2" r:id="rId2"/>
    <sheet name="车行平桥" sheetId="3" r:id="rId3"/>
    <sheet name="人行平桥" sheetId="4" r:id="rId4"/>
    <sheet name="车行管涵" sheetId="5" r:id="rId5"/>
    <sheet name="人行管涵" sheetId="6" r:id="rId6"/>
  </sheets>
  <definedNames>
    <definedName name="_xlnm._FilterDatabase" localSheetId="1" hidden="1">拱桥!$A$1:$I$39</definedName>
    <definedName name="_xlnm._FilterDatabase" localSheetId="2" hidden="1">车行平桥!$A$1:$I$26</definedName>
    <definedName name="_xlnm._FilterDatabase" localSheetId="3" hidden="1">人行平桥!$A$1:$I$23</definedName>
    <definedName name="_xlnm._FilterDatabase" localSheetId="4" hidden="1">车行管涵!$A$1:$I$22</definedName>
    <definedName name="_xlnm._FilterDatabase" localSheetId="5" hidden="1">人行管涵!$A$1:$I$19</definedName>
  </definedNames>
  <calcPr calcId="144525"/>
  <extLst/>
</workbook>
</file>

<file path=xl/sharedStrings.xml><?xml version="1.0" encoding="utf-8"?>
<sst xmlns="http://schemas.openxmlformats.org/spreadsheetml/2006/main" count="164">
  <si>
    <t>投标总价表</t>
  </si>
  <si>
    <t>工程名称：东平县东平湖（水浒古镇至泰安港老湖码头段）生态防护林建设项目园桥专业分包工程</t>
  </si>
  <si>
    <t>序号</t>
  </si>
  <si>
    <t>项目名称</t>
  </si>
  <si>
    <t>投标报价（元）</t>
  </si>
  <si>
    <t>备注</t>
  </si>
  <si>
    <t>拱桥</t>
  </si>
  <si>
    <t>15座</t>
  </si>
  <si>
    <t>车行平桥</t>
  </si>
  <si>
    <t>10座</t>
  </si>
  <si>
    <t>人行平桥</t>
  </si>
  <si>
    <t>9座</t>
  </si>
  <si>
    <t>车行管涵桥</t>
  </si>
  <si>
    <t>5座</t>
  </si>
  <si>
    <t>人行管涵桥</t>
  </si>
  <si>
    <t>合计</t>
  </si>
  <si>
    <t>拱桥工程量清单</t>
  </si>
  <si>
    <t>项目名称：东平县东平湖（水浒古镇至泰安港老湖码头段）生态防护林建设项目园桥专业分包工程</t>
  </si>
  <si>
    <t>项目特征</t>
  </si>
  <si>
    <t>工作内容</t>
  </si>
  <si>
    <t>单位</t>
  </si>
  <si>
    <t>工程数量</t>
  </si>
  <si>
    <t>全费用综合单价（元）</t>
  </si>
  <si>
    <t>合计（元）</t>
  </si>
  <si>
    <t>拱桥15座</t>
  </si>
  <si>
    <t>土方</t>
  </si>
  <si>
    <t>挖沟槽土方</t>
  </si>
  <si>
    <t>1.土壤类别：土
2.不装车，堆置于工作面以外整平
3.以图示开挖面积乘以挖土深度以天然密实体积计量</t>
  </si>
  <si>
    <t>放坡、挖沟槽（坑）土方、坑槽余土清理，边坡修整等</t>
  </si>
  <si>
    <t>m3</t>
  </si>
  <si>
    <t>回填夯填土方</t>
  </si>
  <si>
    <t>1.填方来源：场内取土
2.夯实系数：不小于0.93
3.以回填的竣工天然密实体积计量</t>
  </si>
  <si>
    <t>场内运输平衡、回填、找平、夯实等</t>
  </si>
  <si>
    <t>桥台及基础</t>
  </si>
  <si>
    <t>素土夯实</t>
  </si>
  <si>
    <t>1.土壤类别：土
2.夯实系数：不小于0.93
3.以图示尺寸垫层面积计算</t>
  </si>
  <si>
    <t>碎土、洒水、打夯、平整</t>
  </si>
  <si>
    <t>m2</t>
  </si>
  <si>
    <t>垫层</t>
  </si>
  <si>
    <t>1.种类：山皮石
2.厚度：500厚
3.以图示尺寸以压实后体积计量</t>
  </si>
  <si>
    <t>基层清理、基层碾压铺设、成品养护</t>
  </si>
  <si>
    <t>钢筋混凝土带型基础</t>
  </si>
  <si>
    <t xml:space="preserve">1.混凝土强度：500厚C40
2.混凝土种类：商品混凝土 
3.按设计图示尺寸以体积计量。    </t>
  </si>
  <si>
    <t>混凝土场内运输、底层平整、浇筑、振捣、找平、养护等；</t>
  </si>
  <si>
    <t>钢筋混凝土桥台</t>
  </si>
  <si>
    <t xml:space="preserve">1.混凝土强度：C40
2.混凝土种类：商品混凝土
3.按设计图示尺寸以体积计量。    </t>
  </si>
  <si>
    <t>联梁</t>
  </si>
  <si>
    <t xml:space="preserve">1.梁截面：300*500@3000
2.混凝土强度：C30
3.混凝土种类：商品混凝土
4.按设计图示尺寸以体积计量。
当桥墩基础间净距＞6m时设置    </t>
  </si>
  <si>
    <t>模板</t>
  </si>
  <si>
    <t>1.构件：基础、桥台、联梁
2.按接触面积计算。</t>
  </si>
  <si>
    <t>模板、支撑材料费及安装、拆卸、周转全部费用；</t>
  </si>
  <si>
    <t>现浇钢筋</t>
  </si>
  <si>
    <t>1.钢筋种类：HRB400
2.钢筋规格：详见图纸
3.按设计图示钢筋长度乘单位理论质量以吨计量，不计算设计及规范以外的搭接。</t>
  </si>
  <si>
    <t>钢筋制作、运输、安装等工作内容</t>
  </si>
  <si>
    <t>t</t>
  </si>
  <si>
    <t>拱</t>
  </si>
  <si>
    <t>钢筋混凝土拱板</t>
  </si>
  <si>
    <t xml:space="preserve">1.混凝土强度：400厚C40
2.混凝土种类：商品混凝土
3.按设计图示尺寸以体积计量。    </t>
  </si>
  <si>
    <t>土模</t>
  </si>
  <si>
    <t>1.土模造型（分层夯实）
2.面层修整，满足拱板施工条件
3.拱板施工完成后土方清运
4.高度：4m
4.按拱底长度乘以（拱宽+2米）乘以平均高度以体积计量</t>
  </si>
  <si>
    <t>场内土方运输平衡、回填、分层夯实、边坡修整、余土清理、完工后恢复河道、土方清运</t>
  </si>
  <si>
    <t>拱板模板</t>
  </si>
  <si>
    <t>1.构件类型：拱板
2.按接触面积计算</t>
  </si>
  <si>
    <t>护拱</t>
  </si>
  <si>
    <t>1.材质：片石,≥300厚
2.砂浆种类：M10水泥砂浆
3.按设计图示尺寸以体积计量</t>
  </si>
  <si>
    <t>放样、选石、运石,调制、运输砂浆,堆砌、勾缝、清理、养护、安装排水管（如有）等</t>
  </si>
  <si>
    <t>找平层</t>
  </si>
  <si>
    <t>1.材质：C15混凝土找平层
2.厚度：50mm
3.按设计图示尺寸以平米计量</t>
  </si>
  <si>
    <t>基层清理、混凝土场内运输、抹找平层、养护等</t>
  </si>
  <si>
    <t>防水层</t>
  </si>
  <si>
    <t>1.材质：JS防水层
2.厚度：5mm
3.按设计图示尺寸以平米计量</t>
  </si>
  <si>
    <t>清理基层、刷基层处理剂、刷防水涂料等</t>
  </si>
  <si>
    <t xml:space="preserve">1.梁截面：400*400
2.混凝土强度：C30
3.混凝土种类：商品混凝土
4.按设计图示尺寸以体积计量。
当桥墩基础间净距＞6m时设置    </t>
  </si>
  <si>
    <t>1.构件：护拱墙联梁
2.按接触面积计算。</t>
  </si>
  <si>
    <t>悬臂挡墙</t>
  </si>
  <si>
    <t>灰土垫层</t>
  </si>
  <si>
    <t>1.种类：灰土垫层，含量9%
2.厚度：500厚
3.分层碾压分层夯实
4.以图示尺寸以压实后体积计量</t>
  </si>
  <si>
    <t>混凝土垫层</t>
  </si>
  <si>
    <t xml:space="preserve">1.混凝土强度：200厚C15
2.混凝土种类：商品混凝土 
3.按设计图示尺寸以体积计量。    </t>
  </si>
  <si>
    <t>1.构件：基础、垫层
2.按接触面积计算。</t>
  </si>
  <si>
    <t>钢筋锚固</t>
  </si>
  <si>
    <t>1.钢筋种类：HRB400
2.钢筋规格：直径18@200*200
3.锚固深度：≥板厚2/3
3.按设计图示钢筋长度乘单位理论质量以吨计量，不计算设计及规范以外的搭接。</t>
  </si>
  <si>
    <t>钢筋制作、运输、安装、锚固、工作内容</t>
  </si>
  <si>
    <t>钢筋混凝土挡墙</t>
  </si>
  <si>
    <t xml:space="preserve">1.挡墙种类：悬臂挡墙XJA3.5
2.混凝土强度：C40
3.混凝土种类：商品混凝土 
4.按设计图示尺寸以体积计量。    </t>
  </si>
  <si>
    <t>1.构件：挡墙
2.按接触面积计算。</t>
  </si>
  <si>
    <t>桥面结构及灰土填充</t>
  </si>
  <si>
    <t>灰土回填</t>
  </si>
  <si>
    <t>1.9%石灰土垫层
2.分层回填，分层碾压
3.综合运距3km；
4.按图示尺寸以压实后体积计量</t>
  </si>
  <si>
    <t>砖砌体</t>
  </si>
  <si>
    <t>1.墙宽度：120mm
2.砖规格：标准砖240*115*53
3.砂浆：M5砂浆
4.按图示尺寸以体积计量</t>
  </si>
  <si>
    <t>砂浆调制，砌砖砌体，养护等，场内材料运输</t>
  </si>
  <si>
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脚手架、支架、安全文明（标识标牌的制作、购买及安装，绿网的覆盖，现场安全人员管理）、施工降排水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3、清单计量规格实行《2013年工程量清单计量规范》
4、验收规范：满足设计及相关现行规范要求，清单未尽事宜详见图纸以及规范要求。</t>
  </si>
  <si>
    <t>板桥（车行）工程量清单</t>
  </si>
  <si>
    <t>车行平桥10座</t>
  </si>
  <si>
    <t>1.种类：灰土4%
2.部位：桥墩背后，分层夯实，每层不得大于300
3.以图示尺寸以压实后体积计量</t>
  </si>
  <si>
    <t>场内运输平衡、回填、找平、分层夯实等</t>
  </si>
  <si>
    <t>挡土墙</t>
  </si>
  <si>
    <t>XJB4悬臂挡墙</t>
  </si>
  <si>
    <t>钢筋混凝土挡土墙</t>
  </si>
  <si>
    <t xml:space="preserve">1.钢筋混凝土挡墙
2.混凝土强度：C40
3.混凝土种类：商品混凝土
4.按设计图示尺寸以体积计量。 </t>
  </si>
  <si>
    <t>桥结构</t>
  </si>
  <si>
    <t>1.种类：灰土4%
2.厚度：500厚，分层夯实，每层不得大于300
3.以图示尺寸以压实后体积计量</t>
  </si>
  <si>
    <t xml:space="preserve">1.混凝土强度：100厚C10
2.混凝土种类：商品混凝土 
3.按设计图示尺寸以体积计量。    </t>
  </si>
  <si>
    <t>钢筋混凝土墩台</t>
  </si>
  <si>
    <t>1.混凝土强度：C40（可参30%以内MU30毛石）
2.混凝土种类：商品混凝土
3.按设计图示尺寸以体积计量。</t>
  </si>
  <si>
    <t>钢筋混凝土墩台基础</t>
  </si>
  <si>
    <t>钢筋混凝土梁</t>
  </si>
  <si>
    <t>1.混凝土强度：C40
2.梁尺寸：详见图纸
3.混凝土种类：商品混凝土
4.按设计图示尺寸以体积计量。</t>
  </si>
  <si>
    <t>钢筋混凝土桥板</t>
  </si>
  <si>
    <t>1.混凝土强度：200厚C40
2.混凝土种类：商品混凝土
3.按设计图示尺寸以体积计量。</t>
  </si>
  <si>
    <t>桥头搭板</t>
  </si>
  <si>
    <t>1.混凝土强度：180厚C30
2.混凝土种类：商品混凝土
3.按设计图示尺寸以体积计量。</t>
  </si>
  <si>
    <t>垫层模板</t>
  </si>
  <si>
    <t>1.构件类型：垫层
2.按接触面积计算</t>
  </si>
  <si>
    <t>墩台模板</t>
  </si>
  <si>
    <t>1.构件类型：墩台
2.按接触面积计算</t>
  </si>
  <si>
    <t>梁模板</t>
  </si>
  <si>
    <t>1.构件类型：梁
2.按接触面积计算</t>
  </si>
  <si>
    <t>平板模板</t>
  </si>
  <si>
    <t>1.构件类型：平板
2.按接触面积计算</t>
  </si>
  <si>
    <t>板桥（人行）工程量清单</t>
  </si>
  <si>
    <t>人行平桥9座</t>
  </si>
  <si>
    <t xml:space="preserve">1.混凝土强度：750厚C30
2.混凝土种类：商品混凝土 
3.按设计图示尺寸以体积计量。    </t>
  </si>
  <si>
    <t>钢筋混凝土柱</t>
  </si>
  <si>
    <t xml:space="preserve">1.混凝土强度：直径500 C30
2.混凝土种类：商品混凝土 
3.按设计图示尺寸以体积计量。    </t>
  </si>
  <si>
    <t>1.混凝土强度：C30
2.梁尺寸：详见图纸
3.混凝土种类：商品混凝土
4.按设计图示尺寸以体积计量。</t>
  </si>
  <si>
    <t>基础模板</t>
  </si>
  <si>
    <t>1.构件类型：带型基础
2.按接触面积计算</t>
  </si>
  <si>
    <t>柱模板</t>
  </si>
  <si>
    <t>1.构件类型：柱
2.按接触面积计算</t>
  </si>
  <si>
    <r>
      <rPr>
        <sz val="9"/>
        <color indexed="8"/>
        <rFont val="宋体"/>
        <charset val="134"/>
      </rPr>
  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脚手架、支架、</t>
    </r>
    <r>
      <rPr>
        <sz val="9"/>
        <rFont val="宋体"/>
        <charset val="134"/>
      </rPr>
      <t>安全文明（标识标牌的制作、购买及安装，绿网的覆盖，现场安全人员管理）</t>
    </r>
    <r>
      <rPr>
        <sz val="9"/>
        <color indexed="8"/>
        <rFont val="宋体"/>
        <charset val="134"/>
      </rPr>
      <t xml:space="preserve">、施工降排水、赶工等措施费用。交叉施工影响及配合费用，施工人员的食宿费、劳保费用、办公费、生活生产水电费、保险费也包含在报价里。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</t>
    </r>
    <r>
      <rPr>
        <sz val="9"/>
        <color indexed="10"/>
        <rFont val="宋体"/>
        <charset val="134"/>
      </rPr>
      <t>3、清单计量规格实行《2013年工程量清单计量规范》
4、验收规范：满足设计及相关现行规范要求，清单未尽事宜详见图纸以及规范要求。</t>
    </r>
  </si>
  <si>
    <t>管涵（车行）工程量清单</t>
  </si>
  <si>
    <t>车行管涵桥5座</t>
  </si>
  <si>
    <t>俯斜式挡墙</t>
  </si>
  <si>
    <t>FJB4</t>
  </si>
  <si>
    <t>块石挡土墙</t>
  </si>
  <si>
    <t>1.MU30块石挡土墙
2.M10水泥砂浆砌筑
3.按设计图示尺寸以体积计算</t>
  </si>
  <si>
    <t>放样、选石、运石,调制、运输砂浆,堆砌、勾缝、清理、养护、安装排水管等</t>
  </si>
  <si>
    <t>管涵</t>
  </si>
  <si>
    <r>
      <rPr>
        <sz val="10"/>
        <rFont val="宋体"/>
        <charset val="134"/>
      </rPr>
      <t>1.规格：</t>
    </r>
    <r>
      <rPr>
        <sz val="10"/>
        <rFont val="宋体"/>
        <charset val="134"/>
      </rPr>
      <t>Φ1500加筋砼成品管涵，国标
2.人机配合
3.按设计图示尺寸按管道中心线长度计算</t>
    </r>
  </si>
  <si>
    <t>排管、下管、调直、找平、槽上搬运等</t>
  </si>
  <si>
    <t>m</t>
  </si>
  <si>
    <r>
      <rPr>
        <sz val="10"/>
        <rFont val="宋体"/>
        <charset val="134"/>
      </rPr>
      <t>1.规格：</t>
    </r>
    <r>
      <rPr>
        <sz val="10"/>
        <rFont val="宋体"/>
        <charset val="134"/>
      </rPr>
      <t>Φ1800加筋砼成品管涵，国标
2.人机配合
3.按设计图示尺寸按管道中心线长度计算</t>
    </r>
  </si>
  <si>
    <t>山皮石压实</t>
  </si>
  <si>
    <t>1.石料种类：山皮石
2.厚度：900厚
3.以图示尺寸以压实后体积计量</t>
  </si>
  <si>
    <t>基层清理、分层压实、整平、碾压等</t>
  </si>
  <si>
    <t>钢筋混凝土满堂基础</t>
  </si>
  <si>
    <t xml:space="preserve">1.混凝土强度：800厚C40
2.混凝土种类：商品混凝土 
3.按设计图示尺寸以体积计量。    </t>
  </si>
  <si>
    <t xml:space="preserve">1.梁截面：400*400
2.混凝土强度：C30
3.混凝土种类：商品混凝土
4.按设计图示尺寸以体积计量。 </t>
  </si>
  <si>
    <t>混凝土护拱</t>
  </si>
  <si>
    <t xml:space="preserve">1.混凝土强度：100厚C30
2.混凝土种类：商品混凝土 
3.按设计图示尺寸以体积计量。    </t>
  </si>
  <si>
    <t>1.构件：基础、联梁、护拱
2.按接触面积计算。</t>
  </si>
  <si>
    <t>1.种类：灰土垫层，含量3%
2.厚度：挡墙之间
3.分层碾压分层夯实
4.以图示尺寸以压实后体积计量</t>
  </si>
  <si>
    <t>管涵（人行）工程量清单</t>
  </si>
  <si>
    <t>人行管涵桥9座</t>
  </si>
  <si>
    <t>FJB2/FJB3</t>
  </si>
  <si>
    <t>1.MU30块石挡土墙FJB2
2.M10水泥砂浆砌筑
3.按设计图示尺寸以体积计算</t>
  </si>
  <si>
    <r>
      <rPr>
        <sz val="10"/>
        <rFont val="宋体"/>
        <charset val="134"/>
      </rPr>
      <t>1.规格：</t>
    </r>
    <r>
      <rPr>
        <sz val="10"/>
        <rFont val="宋体"/>
        <charset val="134"/>
      </rPr>
      <t>Φ1200加筋砼成品管涵，国标
2.人机配合
3.按设计图示尺寸按管道中心线长度计算</t>
    </r>
  </si>
  <si>
    <t xml:space="preserve">1.混凝土强度：300厚C40
2.混凝土种类：商品混凝土 
3.按设计图示尺寸以体积计量。    </t>
  </si>
  <si>
    <t>钢筋混凝土管涵基座</t>
  </si>
  <si>
    <t xml:space="preserve">1.混凝土强度：500厚C30
2.混凝土种类：商品混凝土 
3.按设计图示尺寸以体积计量。    </t>
  </si>
  <si>
    <t>1.构件：基础、护拱、基座
2.按接触面积计算。</t>
  </si>
  <si>
    <t>1.钢筋种类：HRB400 
2.钢筋规格：直径16
3.按设计图示钢筋长度乘单位理论质量以吨计量，不计算设计及规范以外的搭接。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</si>
</sst>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35">
    <font>
      <sz val="11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华文细黑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2"/>
      <name val="Times New Roman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sz val="9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60">
    <xf numFmtId="0" fontId="0" fillId="0" borderId="0" xfId="0" applyFont="1" applyAlignment="1"/>
    <xf numFmtId="0" fontId="1" fillId="0" borderId="0" xfId="0" applyFont="1" applyFill="1" applyAlignment="1"/>
    <xf numFmtId="177" fontId="1" fillId="0" borderId="0" xfId="0" applyNumberFormat="1" applyFont="1" applyFill="1" applyAlignment="1"/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50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/>
    <xf numFmtId="177" fontId="0" fillId="0" borderId="0" xfId="0" applyNumberFormat="1" applyFont="1" applyFill="1" applyAlignment="1"/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Alignment="1"/>
    <xf numFmtId="177" fontId="1" fillId="0" borderId="0" xfId="0" applyNumberFormat="1" applyFont="1" applyFill="1" applyAlignment="1"/>
    <xf numFmtId="177" fontId="1" fillId="0" borderId="0" xfId="0" applyNumberFormat="1" applyFont="1" applyAlignment="1"/>
    <xf numFmtId="0" fontId="2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Alignment="1">
      <alignment horizontal="left" vertical="center"/>
    </xf>
    <xf numFmtId="0" fontId="11" fillId="3" borderId="5" xfId="51" applyFont="1" applyFill="1" applyBorder="1" applyAlignment="1">
      <alignment horizontal="center" vertical="center" wrapText="1"/>
    </xf>
    <xf numFmtId="0" fontId="11" fillId="3" borderId="6" xfId="51" applyFont="1" applyFill="1" applyBorder="1" applyAlignment="1">
      <alignment horizontal="center" vertical="center" wrapText="1"/>
    </xf>
    <xf numFmtId="0" fontId="11" fillId="3" borderId="7" xfId="51" applyFont="1" applyFill="1" applyBorder="1" applyAlignment="1">
      <alignment horizontal="center" vertical="center" wrapText="1"/>
    </xf>
    <xf numFmtId="0" fontId="12" fillId="3" borderId="8" xfId="51" applyFont="1" applyFill="1" applyBorder="1" applyAlignment="1">
      <alignment horizontal="center" vertical="center" wrapText="1"/>
    </xf>
    <xf numFmtId="49" fontId="12" fillId="0" borderId="1" xfId="38" applyNumberFormat="1" applyFont="1" applyBorder="1" applyAlignment="1">
      <alignment horizontal="center" vertical="center" wrapText="1"/>
    </xf>
    <xf numFmtId="176" fontId="13" fillId="0" borderId="1" xfId="38" applyNumberFormat="1" applyFont="1" applyBorder="1" applyAlignment="1">
      <alignment horizontal="center" vertical="center" wrapText="1"/>
    </xf>
    <xf numFmtId="177" fontId="13" fillId="3" borderId="9" xfId="51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3" fillId="0" borderId="10" xfId="0" applyFont="1" applyBorder="1" applyAlignment="1"/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/>
    <xf numFmtId="0" fontId="13" fillId="0" borderId="12" xfId="0" applyFont="1" applyBorder="1" applyAlignment="1"/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常规_上京康园别墅E7b精装机电(清单)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_天津玉石博物馆精装修工程投标报价汇总表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"/>
  <sheetViews>
    <sheetView tabSelected="1" workbookViewId="0">
      <selection activeCell="A2" sqref="A2:D2"/>
    </sheetView>
  </sheetViews>
  <sheetFormatPr defaultColWidth="8.89166666666667" defaultRowHeight="13.5" outlineLevelCol="3"/>
  <cols>
    <col min="1" max="1" width="7.775" customWidth="1"/>
    <col min="2" max="2" width="31.775" customWidth="1"/>
    <col min="3" max="3" width="29" customWidth="1"/>
    <col min="4" max="4" width="20.4083333333333" customWidth="1"/>
  </cols>
  <sheetData>
    <row r="1" ht="39" customHeight="1" spans="1:4">
      <c r="A1" s="44" t="s">
        <v>0</v>
      </c>
      <c r="B1" s="44"/>
      <c r="C1" s="44"/>
      <c r="D1" s="44"/>
    </row>
    <row r="2" ht="31" customHeight="1" spans="1:4">
      <c r="A2" s="45" t="s">
        <v>1</v>
      </c>
      <c r="B2" s="45"/>
      <c r="C2" s="45"/>
      <c r="D2" s="45"/>
    </row>
    <row r="3" ht="46" customHeight="1" spans="1:4">
      <c r="A3" s="46" t="s">
        <v>2</v>
      </c>
      <c r="B3" s="47" t="s">
        <v>3</v>
      </c>
      <c r="C3" s="47" t="s">
        <v>4</v>
      </c>
      <c r="D3" s="48" t="s">
        <v>5</v>
      </c>
    </row>
    <row r="4" ht="46" customHeight="1" spans="1:4">
      <c r="A4" s="49">
        <v>1</v>
      </c>
      <c r="B4" s="50" t="s">
        <v>6</v>
      </c>
      <c r="C4" s="51"/>
      <c r="D4" s="52" t="s">
        <v>7</v>
      </c>
    </row>
    <row r="5" ht="46" customHeight="1" spans="1:4">
      <c r="A5" s="49">
        <v>2</v>
      </c>
      <c r="B5" s="50" t="s">
        <v>8</v>
      </c>
      <c r="C5" s="51"/>
      <c r="D5" s="52" t="s">
        <v>9</v>
      </c>
    </row>
    <row r="6" ht="46" customHeight="1" spans="1:4">
      <c r="A6" s="49">
        <v>3</v>
      </c>
      <c r="B6" s="50" t="s">
        <v>10</v>
      </c>
      <c r="C6" s="51"/>
      <c r="D6" s="52" t="s">
        <v>11</v>
      </c>
    </row>
    <row r="7" ht="46" customHeight="1" spans="1:4">
      <c r="A7" s="49">
        <v>4</v>
      </c>
      <c r="B7" s="50" t="s">
        <v>12</v>
      </c>
      <c r="C7" s="51"/>
      <c r="D7" s="52" t="s">
        <v>13</v>
      </c>
    </row>
    <row r="8" ht="46" customHeight="1" spans="1:4">
      <c r="A8" s="53">
        <v>5</v>
      </c>
      <c r="B8" s="54" t="s">
        <v>14</v>
      </c>
      <c r="C8" s="55"/>
      <c r="D8" s="52" t="s">
        <v>11</v>
      </c>
    </row>
    <row r="9" ht="46" customHeight="1" spans="1:4">
      <c r="A9" s="56"/>
      <c r="B9" s="57" t="s">
        <v>15</v>
      </c>
      <c r="C9" s="58"/>
      <c r="D9" s="59"/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workbookViewId="0">
      <selection activeCell="A2" sqref="A2:F2"/>
    </sheetView>
  </sheetViews>
  <sheetFormatPr defaultColWidth="9" defaultRowHeight="13.5"/>
  <cols>
    <col min="1" max="1" width="4.13333333333333" style="37" customWidth="1"/>
    <col min="2" max="2" width="10.3833333333333" style="37" customWidth="1"/>
    <col min="3" max="3" width="27.5" style="37" customWidth="1"/>
    <col min="4" max="4" width="17.3833333333333" style="37" customWidth="1"/>
    <col min="5" max="5" width="6.63333333333333" style="37" customWidth="1"/>
    <col min="6" max="6" width="9" style="38"/>
    <col min="7" max="7" width="9.63333333333333" style="39"/>
    <col min="8" max="8" width="12.75" style="39" customWidth="1"/>
    <col min="9" max="10" width="9" style="37"/>
    <col min="11" max="12" width="12.8833333333333" style="37"/>
    <col min="13" max="16384" width="9" style="37"/>
  </cols>
  <sheetData>
    <row r="1" ht="18.75" spans="1:9">
      <c r="A1" s="40" t="s">
        <v>16</v>
      </c>
      <c r="B1" s="40"/>
      <c r="C1" s="40"/>
      <c r="D1" s="40"/>
      <c r="E1" s="40"/>
      <c r="F1" s="41"/>
      <c r="G1" s="41"/>
      <c r="H1" s="41"/>
      <c r="I1" s="40"/>
    </row>
    <row r="2" spans="1:6">
      <c r="A2" s="42" t="s">
        <v>17</v>
      </c>
      <c r="B2" s="42"/>
      <c r="C2" s="42"/>
      <c r="D2" s="42"/>
      <c r="E2" s="42"/>
      <c r="F2" s="42"/>
    </row>
    <row r="3" ht="24" spans="1:9">
      <c r="A3" s="6" t="s">
        <v>2</v>
      </c>
      <c r="B3" s="6" t="s">
        <v>3</v>
      </c>
      <c r="C3" s="6" t="s">
        <v>18</v>
      </c>
      <c r="D3" s="6" t="s">
        <v>19</v>
      </c>
      <c r="E3" s="6" t="s">
        <v>20</v>
      </c>
      <c r="F3" s="7" t="s">
        <v>21</v>
      </c>
      <c r="G3" s="8" t="s">
        <v>22</v>
      </c>
      <c r="H3" s="8" t="s">
        <v>23</v>
      </c>
      <c r="I3" s="6" t="s">
        <v>5</v>
      </c>
    </row>
    <row r="4" ht="33" customHeight="1" spans="1:9">
      <c r="A4" s="9" t="s">
        <v>24</v>
      </c>
      <c r="B4" s="10"/>
      <c r="C4" s="10"/>
      <c r="D4" s="10"/>
      <c r="E4" s="10"/>
      <c r="F4" s="10"/>
      <c r="G4" s="10"/>
      <c r="H4" s="10"/>
      <c r="I4" s="20"/>
    </row>
    <row r="5" ht="24" customHeight="1" spans="1:9">
      <c r="A5" s="6"/>
      <c r="B5" s="6"/>
      <c r="C5" s="12" t="s">
        <v>25</v>
      </c>
      <c r="D5" s="6"/>
      <c r="E5" s="6"/>
      <c r="F5" s="7"/>
      <c r="G5" s="8"/>
      <c r="H5" s="8"/>
      <c r="I5" s="6"/>
    </row>
    <row r="6" ht="48" spans="1:9">
      <c r="A6" s="6">
        <v>1</v>
      </c>
      <c r="B6" s="13" t="s">
        <v>26</v>
      </c>
      <c r="C6" s="13" t="s">
        <v>27</v>
      </c>
      <c r="D6" s="13" t="s">
        <v>28</v>
      </c>
      <c r="E6" s="6" t="s">
        <v>29</v>
      </c>
      <c r="F6" s="7">
        <v>4123.35</v>
      </c>
      <c r="G6" s="8"/>
      <c r="H6" s="8">
        <f>TRUNC(G6*F6,2)</f>
        <v>0</v>
      </c>
      <c r="I6" s="6"/>
    </row>
    <row r="7" ht="36" spans="1:9">
      <c r="A7" s="6">
        <v>2</v>
      </c>
      <c r="B7" s="13" t="s">
        <v>30</v>
      </c>
      <c r="C7" s="13" t="s">
        <v>31</v>
      </c>
      <c r="D7" s="13" t="s">
        <v>32</v>
      </c>
      <c r="E7" s="6" t="s">
        <v>29</v>
      </c>
      <c r="F7" s="7">
        <v>1500</v>
      </c>
      <c r="G7" s="8"/>
      <c r="H7" s="8">
        <f>TRUNC(G7*F7,2)</f>
        <v>0</v>
      </c>
      <c r="I7" s="6"/>
    </row>
    <row r="8" spans="1:9">
      <c r="A8" s="6"/>
      <c r="B8" s="6"/>
      <c r="C8" s="12" t="s">
        <v>33</v>
      </c>
      <c r="D8" s="6"/>
      <c r="E8" s="6"/>
      <c r="F8" s="7"/>
      <c r="G8" s="8"/>
      <c r="H8" s="8"/>
      <c r="I8" s="6"/>
    </row>
    <row r="9" ht="36" spans="1:9">
      <c r="A9" s="6">
        <v>1</v>
      </c>
      <c r="B9" s="43" t="s">
        <v>34</v>
      </c>
      <c r="C9" s="43" t="s">
        <v>35</v>
      </c>
      <c r="D9" s="43" t="s">
        <v>36</v>
      </c>
      <c r="E9" s="6" t="s">
        <v>37</v>
      </c>
      <c r="F9" s="7">
        <v>897</v>
      </c>
      <c r="G9" s="8"/>
      <c r="H9" s="8">
        <f t="shared" ref="H9:H15" si="0">TRUNC(G9*F9,2)</f>
        <v>0</v>
      </c>
      <c r="I9" s="6"/>
    </row>
    <row r="10" ht="48" customHeight="1" spans="1:9">
      <c r="A10" s="6">
        <v>2</v>
      </c>
      <c r="B10" s="14" t="s">
        <v>38</v>
      </c>
      <c r="C10" s="14" t="s">
        <v>39</v>
      </c>
      <c r="D10" s="14" t="s">
        <v>40</v>
      </c>
      <c r="E10" s="6" t="s">
        <v>29</v>
      </c>
      <c r="F10" s="7">
        <v>448.5</v>
      </c>
      <c r="G10" s="8"/>
      <c r="H10" s="8">
        <f>TRUNC(G10*F10,2)</f>
        <v>0</v>
      </c>
      <c r="I10" s="6"/>
    </row>
    <row r="11" ht="36" spans="1:9">
      <c r="A11" s="6">
        <v>3</v>
      </c>
      <c r="B11" s="13" t="s">
        <v>41</v>
      </c>
      <c r="C11" s="13" t="s">
        <v>42</v>
      </c>
      <c r="D11" s="13" t="s">
        <v>43</v>
      </c>
      <c r="E11" s="6" t="s">
        <v>29</v>
      </c>
      <c r="F11" s="7">
        <v>297</v>
      </c>
      <c r="G11" s="8"/>
      <c r="H11" s="8">
        <f>TRUNC(G11*F11,2)</f>
        <v>0</v>
      </c>
      <c r="I11" s="6"/>
    </row>
    <row r="12" ht="36" spans="1:9">
      <c r="A12" s="6">
        <v>4</v>
      </c>
      <c r="B12" s="14" t="s">
        <v>44</v>
      </c>
      <c r="C12" s="13" t="s">
        <v>45</v>
      </c>
      <c r="D12" s="13" t="s">
        <v>43</v>
      </c>
      <c r="E12" s="6" t="s">
        <v>29</v>
      </c>
      <c r="F12" s="7">
        <v>549.9</v>
      </c>
      <c r="G12" s="8"/>
      <c r="H12" s="8">
        <f>TRUNC(G12*F12,2)</f>
        <v>0</v>
      </c>
      <c r="I12" s="6"/>
    </row>
    <row r="13" ht="60" spans="1:9">
      <c r="A13" s="6">
        <v>5</v>
      </c>
      <c r="B13" s="14" t="s">
        <v>46</v>
      </c>
      <c r="C13" s="13" t="s">
        <v>47</v>
      </c>
      <c r="D13" s="13" t="s">
        <v>43</v>
      </c>
      <c r="E13" s="6" t="s">
        <v>29</v>
      </c>
      <c r="F13" s="7">
        <v>40.5</v>
      </c>
      <c r="G13" s="8"/>
      <c r="H13" s="8">
        <f>TRUNC(G13*F13,2)</f>
        <v>0</v>
      </c>
      <c r="I13" s="6"/>
    </row>
    <row r="14" ht="36" spans="1:9">
      <c r="A14" s="6">
        <v>6</v>
      </c>
      <c r="B14" s="14" t="s">
        <v>48</v>
      </c>
      <c r="C14" s="14" t="s">
        <v>49</v>
      </c>
      <c r="D14" s="14" t="s">
        <v>50</v>
      </c>
      <c r="E14" s="6" t="s">
        <v>37</v>
      </c>
      <c r="F14" s="7">
        <v>1525.5</v>
      </c>
      <c r="G14" s="8"/>
      <c r="H14" s="8">
        <f>TRUNC(G14*F14,2)</f>
        <v>0</v>
      </c>
      <c r="I14" s="6"/>
    </row>
    <row r="15" ht="60" spans="1:9">
      <c r="A15" s="6">
        <v>7</v>
      </c>
      <c r="B15" s="43" t="s">
        <v>51</v>
      </c>
      <c r="C15" s="15" t="s">
        <v>52</v>
      </c>
      <c r="D15" s="43" t="s">
        <v>53</v>
      </c>
      <c r="E15" s="6" t="s">
        <v>54</v>
      </c>
      <c r="F15" s="7">
        <v>124.35</v>
      </c>
      <c r="G15" s="8"/>
      <c r="H15" s="8">
        <f>TRUNC(G15*F15,2)</f>
        <v>0</v>
      </c>
      <c r="I15" s="6"/>
    </row>
    <row r="16" spans="1:9">
      <c r="A16" s="6"/>
      <c r="B16" s="6"/>
      <c r="C16" s="12" t="s">
        <v>55</v>
      </c>
      <c r="D16" s="6"/>
      <c r="E16" s="6"/>
      <c r="F16" s="7"/>
      <c r="G16" s="8"/>
      <c r="H16" s="8"/>
      <c r="I16" s="6"/>
    </row>
    <row r="17" ht="36" spans="1:9">
      <c r="A17" s="6">
        <v>1</v>
      </c>
      <c r="B17" s="13" t="s">
        <v>56</v>
      </c>
      <c r="C17" s="13" t="s">
        <v>57</v>
      </c>
      <c r="D17" s="13" t="s">
        <v>43</v>
      </c>
      <c r="E17" s="6" t="s">
        <v>29</v>
      </c>
      <c r="F17" s="7">
        <v>323.4</v>
      </c>
      <c r="G17" s="8"/>
      <c r="H17" s="8">
        <f t="shared" ref="H17:H37" si="1">TRUNC(G17*F17,2)</f>
        <v>0</v>
      </c>
      <c r="I17" s="6"/>
    </row>
    <row r="18" ht="72" spans="1:9">
      <c r="A18" s="6">
        <v>2</v>
      </c>
      <c r="B18" s="14" t="s">
        <v>58</v>
      </c>
      <c r="C18" s="14" t="s">
        <v>59</v>
      </c>
      <c r="D18" s="14" t="s">
        <v>60</v>
      </c>
      <c r="E18" s="21" t="s">
        <v>29</v>
      </c>
      <c r="F18" s="7">
        <v>3312</v>
      </c>
      <c r="G18" s="7"/>
      <c r="H18" s="8">
        <f>TRUNC(G18*F18,2)</f>
        <v>0</v>
      </c>
      <c r="I18" s="6"/>
    </row>
    <row r="19" s="36" customFormat="1" ht="36" spans="1:11">
      <c r="A19" s="21">
        <v>3</v>
      </c>
      <c r="B19" s="14" t="s">
        <v>61</v>
      </c>
      <c r="C19" s="14" t="s">
        <v>62</v>
      </c>
      <c r="D19" s="14" t="s">
        <v>50</v>
      </c>
      <c r="E19" s="21" t="s">
        <v>37</v>
      </c>
      <c r="F19" s="7">
        <v>999.3</v>
      </c>
      <c r="G19" s="7"/>
      <c r="H19" s="8">
        <f>TRUNC(G19*F19,2)</f>
        <v>0</v>
      </c>
      <c r="I19" s="21"/>
      <c r="J19" s="37"/>
      <c r="K19" s="37"/>
    </row>
    <row r="20" ht="48" spans="1:9">
      <c r="A20" s="6">
        <v>4</v>
      </c>
      <c r="B20" s="13" t="s">
        <v>63</v>
      </c>
      <c r="C20" s="13" t="s">
        <v>64</v>
      </c>
      <c r="D20" s="14" t="s">
        <v>65</v>
      </c>
      <c r="E20" s="6" t="s">
        <v>29</v>
      </c>
      <c r="F20" s="7">
        <v>529.2</v>
      </c>
      <c r="G20" s="8"/>
      <c r="H20" s="8">
        <f>TRUNC(G20*F20,2)</f>
        <v>0</v>
      </c>
      <c r="I20" s="6"/>
    </row>
    <row r="21" ht="36" spans="1:9">
      <c r="A21" s="6">
        <v>5</v>
      </c>
      <c r="B21" s="13" t="s">
        <v>66</v>
      </c>
      <c r="C21" s="13" t="s">
        <v>67</v>
      </c>
      <c r="D21" s="43" t="s">
        <v>68</v>
      </c>
      <c r="E21" s="6" t="s">
        <v>37</v>
      </c>
      <c r="F21" s="7">
        <v>1058.4</v>
      </c>
      <c r="G21" s="8"/>
      <c r="H21" s="8">
        <f>TRUNC(G21*F21,2)</f>
        <v>0</v>
      </c>
      <c r="I21" s="6"/>
    </row>
    <row r="22" ht="36" spans="1:9">
      <c r="A22" s="6">
        <v>6</v>
      </c>
      <c r="B22" s="13" t="s">
        <v>69</v>
      </c>
      <c r="C22" s="13" t="s">
        <v>70</v>
      </c>
      <c r="D22" s="43" t="s">
        <v>71</v>
      </c>
      <c r="E22" s="6" t="s">
        <v>37</v>
      </c>
      <c r="F22" s="7">
        <v>1058.4</v>
      </c>
      <c r="G22" s="8"/>
      <c r="H22" s="8">
        <f>TRUNC(G22*F22,2)</f>
        <v>0</v>
      </c>
      <c r="I22" s="6"/>
    </row>
    <row r="23" ht="60" spans="1:9">
      <c r="A23" s="6">
        <v>7</v>
      </c>
      <c r="B23" s="14" t="s">
        <v>46</v>
      </c>
      <c r="C23" s="13" t="s">
        <v>72</v>
      </c>
      <c r="D23" s="13" t="s">
        <v>43</v>
      </c>
      <c r="E23" s="6" t="s">
        <v>29</v>
      </c>
      <c r="F23" s="7">
        <v>54</v>
      </c>
      <c r="G23" s="8"/>
      <c r="H23" s="8">
        <f>TRUNC(G23*F23,2)</f>
        <v>0</v>
      </c>
      <c r="I23" s="6"/>
    </row>
    <row r="24" ht="36" spans="1:9">
      <c r="A24" s="6">
        <v>8</v>
      </c>
      <c r="B24" s="43" t="s">
        <v>48</v>
      </c>
      <c r="C24" s="43" t="s">
        <v>73</v>
      </c>
      <c r="D24" s="43" t="s">
        <v>50</v>
      </c>
      <c r="E24" s="6" t="s">
        <v>37</v>
      </c>
      <c r="F24" s="7">
        <v>405</v>
      </c>
      <c r="G24" s="8"/>
      <c r="H24" s="8">
        <f>TRUNC(G24*F24,2)</f>
        <v>0</v>
      </c>
      <c r="I24" s="6"/>
    </row>
    <row r="25" ht="60" spans="1:9">
      <c r="A25" s="6">
        <v>9</v>
      </c>
      <c r="B25" s="43" t="s">
        <v>51</v>
      </c>
      <c r="C25" s="24" t="s">
        <v>52</v>
      </c>
      <c r="D25" s="43" t="s">
        <v>53</v>
      </c>
      <c r="E25" s="6" t="s">
        <v>54</v>
      </c>
      <c r="F25" s="7">
        <v>53.85</v>
      </c>
      <c r="G25" s="8"/>
      <c r="H25" s="8">
        <f>TRUNC(G25*F25,2)</f>
        <v>0</v>
      </c>
      <c r="I25" s="6"/>
    </row>
    <row r="26" spans="1:9">
      <c r="A26" s="6"/>
      <c r="B26" s="6"/>
      <c r="C26" s="12" t="s">
        <v>74</v>
      </c>
      <c r="D26" s="43"/>
      <c r="E26" s="6"/>
      <c r="F26" s="7"/>
      <c r="G26" s="8"/>
      <c r="H26" s="8"/>
      <c r="I26" s="6"/>
    </row>
    <row r="27" ht="36" spans="1:9">
      <c r="A27" s="6">
        <v>1</v>
      </c>
      <c r="B27" s="43" t="s">
        <v>34</v>
      </c>
      <c r="C27" s="43" t="s">
        <v>35</v>
      </c>
      <c r="D27" s="43" t="s">
        <v>36</v>
      </c>
      <c r="E27" s="6" t="s">
        <v>37</v>
      </c>
      <c r="F27" s="7">
        <v>858</v>
      </c>
      <c r="G27" s="7"/>
      <c r="H27" s="8">
        <f>TRUNC(G27*F27,2)</f>
        <v>0</v>
      </c>
      <c r="I27" s="6"/>
    </row>
    <row r="28" ht="48" spans="1:9">
      <c r="A28" s="6">
        <v>2</v>
      </c>
      <c r="B28" s="13" t="s">
        <v>75</v>
      </c>
      <c r="C28" s="14" t="s">
        <v>76</v>
      </c>
      <c r="D28" s="14" t="s">
        <v>40</v>
      </c>
      <c r="E28" s="6" t="s">
        <v>29</v>
      </c>
      <c r="F28" s="7">
        <v>359.25</v>
      </c>
      <c r="G28" s="8"/>
      <c r="H28" s="8">
        <f>TRUNC(G28*F28,2)</f>
        <v>0</v>
      </c>
      <c r="I28" s="6"/>
    </row>
    <row r="29" ht="36" spans="1:9">
      <c r="A29" s="6">
        <v>3</v>
      </c>
      <c r="B29" s="13" t="s">
        <v>77</v>
      </c>
      <c r="C29" s="13" t="s">
        <v>78</v>
      </c>
      <c r="D29" s="13" t="s">
        <v>43</v>
      </c>
      <c r="E29" s="6" t="s">
        <v>29</v>
      </c>
      <c r="F29" s="7">
        <v>226.5</v>
      </c>
      <c r="G29" s="8"/>
      <c r="H29" s="8">
        <f>TRUNC(G29*F29,2)</f>
        <v>0</v>
      </c>
      <c r="I29" s="6"/>
    </row>
    <row r="30" ht="36" spans="1:9">
      <c r="A30" s="6">
        <v>4</v>
      </c>
      <c r="B30" s="43" t="s">
        <v>48</v>
      </c>
      <c r="C30" s="43" t="s">
        <v>79</v>
      </c>
      <c r="D30" s="43" t="s">
        <v>50</v>
      </c>
      <c r="E30" s="6" t="s">
        <v>37</v>
      </c>
      <c r="F30" s="7">
        <v>288</v>
      </c>
      <c r="G30" s="8"/>
      <c r="H30" s="8">
        <f>TRUNC(G30*F30,2)</f>
        <v>0</v>
      </c>
      <c r="I30" s="6"/>
    </row>
    <row r="31" ht="72" spans="1:9">
      <c r="A31" s="6">
        <v>5</v>
      </c>
      <c r="B31" s="13" t="s">
        <v>80</v>
      </c>
      <c r="C31" s="15" t="s">
        <v>81</v>
      </c>
      <c r="D31" s="43" t="s">
        <v>82</v>
      </c>
      <c r="E31" s="6" t="s">
        <v>54</v>
      </c>
      <c r="F31" s="7">
        <v>13.2</v>
      </c>
      <c r="G31" s="8"/>
      <c r="H31" s="8">
        <f>TRUNC(G31*F31,2)</f>
        <v>0</v>
      </c>
      <c r="I31" s="6"/>
    </row>
    <row r="32" ht="48" spans="1:9">
      <c r="A32" s="6">
        <v>6</v>
      </c>
      <c r="B32" s="13" t="s">
        <v>83</v>
      </c>
      <c r="C32" s="13" t="s">
        <v>84</v>
      </c>
      <c r="D32" s="13" t="s">
        <v>43</v>
      </c>
      <c r="E32" s="6" t="s">
        <v>29</v>
      </c>
      <c r="F32" s="7">
        <v>954</v>
      </c>
      <c r="G32" s="8"/>
      <c r="H32" s="8">
        <f>TRUNC(G32*F32,2)</f>
        <v>0</v>
      </c>
      <c r="I32" s="6"/>
    </row>
    <row r="33" ht="36" spans="1:9">
      <c r="A33" s="6">
        <v>7</v>
      </c>
      <c r="B33" s="43" t="s">
        <v>48</v>
      </c>
      <c r="C33" s="43" t="s">
        <v>85</v>
      </c>
      <c r="D33" s="43" t="s">
        <v>50</v>
      </c>
      <c r="E33" s="6" t="s">
        <v>37</v>
      </c>
      <c r="F33" s="7">
        <v>4089.3</v>
      </c>
      <c r="G33" s="8"/>
      <c r="H33" s="8">
        <f>TRUNC(G33*F33,2)</f>
        <v>0</v>
      </c>
      <c r="I33" s="6"/>
    </row>
    <row r="34" ht="66.95" customHeight="1" spans="1:9">
      <c r="A34" s="6">
        <v>8</v>
      </c>
      <c r="B34" s="43" t="s">
        <v>51</v>
      </c>
      <c r="C34" s="15" t="s">
        <v>52</v>
      </c>
      <c r="D34" s="43" t="s">
        <v>53</v>
      </c>
      <c r="E34" s="6" t="s">
        <v>54</v>
      </c>
      <c r="F34" s="7">
        <v>148.35</v>
      </c>
      <c r="G34" s="8"/>
      <c r="H34" s="8">
        <f>TRUNC(G34*F34,2)</f>
        <v>0</v>
      </c>
      <c r="I34" s="6"/>
    </row>
    <row r="35" ht="24" customHeight="1" spans="1:9">
      <c r="A35" s="6"/>
      <c r="B35" s="6"/>
      <c r="C35" s="12" t="s">
        <v>86</v>
      </c>
      <c r="D35" s="43"/>
      <c r="E35" s="6"/>
      <c r="F35" s="7"/>
      <c r="G35" s="8"/>
      <c r="H35" s="8"/>
      <c r="I35" s="6"/>
    </row>
    <row r="36" ht="48" spans="1:9">
      <c r="A36" s="6">
        <v>1</v>
      </c>
      <c r="B36" s="13" t="s">
        <v>87</v>
      </c>
      <c r="C36" s="13" t="s">
        <v>88</v>
      </c>
      <c r="D36" s="43" t="s">
        <v>40</v>
      </c>
      <c r="E36" s="6" t="s">
        <v>29</v>
      </c>
      <c r="F36" s="7">
        <v>3691.5</v>
      </c>
      <c r="G36" s="8"/>
      <c r="H36" s="8">
        <f>TRUNC(G36*F36,2)</f>
        <v>0</v>
      </c>
      <c r="I36" s="6"/>
    </row>
    <row r="37" ht="48" spans="1:9">
      <c r="A37" s="6">
        <v>2</v>
      </c>
      <c r="B37" s="13" t="s">
        <v>89</v>
      </c>
      <c r="C37" s="13" t="s">
        <v>90</v>
      </c>
      <c r="D37" s="43" t="s">
        <v>91</v>
      </c>
      <c r="E37" s="6" t="s">
        <v>29</v>
      </c>
      <c r="F37" s="7">
        <v>14.85</v>
      </c>
      <c r="G37" s="8"/>
      <c r="H37" s="8">
        <f>TRUNC(G37*F37,2)</f>
        <v>0</v>
      </c>
      <c r="I37" s="6"/>
    </row>
    <row r="38" ht="30" customHeight="1" spans="1:9">
      <c r="A38" s="6"/>
      <c r="B38" s="6" t="s">
        <v>15</v>
      </c>
      <c r="C38" s="13"/>
      <c r="D38" s="13"/>
      <c r="E38" s="6"/>
      <c r="F38" s="7"/>
      <c r="G38" s="8"/>
      <c r="H38" s="8">
        <f>SUM(H6:H37)</f>
        <v>0</v>
      </c>
      <c r="I38" s="6"/>
    </row>
    <row r="39" ht="106.5" customHeight="1" spans="1:9">
      <c r="A39" s="16" t="s">
        <v>92</v>
      </c>
      <c r="B39" s="17"/>
      <c r="C39" s="17"/>
      <c r="D39" s="17"/>
      <c r="E39" s="17"/>
      <c r="F39" s="18"/>
      <c r="G39" s="18"/>
      <c r="H39" s="18"/>
      <c r="I39" s="17"/>
    </row>
  </sheetData>
  <autoFilter ref="A1:I39"/>
  <mergeCells count="4">
    <mergeCell ref="A1:I1"/>
    <mergeCell ref="A2:F2"/>
    <mergeCell ref="A4:I4"/>
    <mergeCell ref="A39:I39"/>
  </mergeCells>
  <pageMargins left="0.511805555555556" right="0.590277777777778" top="0.747916666666667" bottom="0.747916666666667" header="0.314583333333333" footer="0.31458333333333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6"/>
  <sheetViews>
    <sheetView workbookViewId="0">
      <selection activeCell="A2" sqref="A2:F2"/>
    </sheetView>
  </sheetViews>
  <sheetFormatPr defaultColWidth="9" defaultRowHeight="13.5"/>
  <cols>
    <col min="1" max="1" width="5.25" style="1" customWidth="1"/>
    <col min="2" max="2" width="9" style="1"/>
    <col min="3" max="3" width="27.5" style="1" customWidth="1"/>
    <col min="4" max="4" width="24" style="1" customWidth="1"/>
    <col min="5" max="5" width="5" style="1" customWidth="1"/>
    <col min="6" max="6" width="10.25" style="2" customWidth="1"/>
    <col min="7" max="7" width="9.63333333333333" style="2"/>
    <col min="8" max="8" width="13" style="2" customWidth="1"/>
    <col min="9" max="10" width="9" style="1"/>
    <col min="11" max="11" width="10.6333333333333" style="1"/>
    <col min="12" max="12" width="11.75" style="1"/>
    <col min="13" max="16384" width="9" style="1"/>
  </cols>
  <sheetData>
    <row r="1" s="1" customFormat="1" ht="18.75" spans="1:9">
      <c r="A1" s="3" t="s">
        <v>93</v>
      </c>
      <c r="B1" s="3"/>
      <c r="C1" s="3"/>
      <c r="D1" s="3"/>
      <c r="E1" s="3"/>
      <c r="F1" s="4"/>
      <c r="G1" s="4"/>
      <c r="H1" s="4"/>
      <c r="I1" s="3"/>
    </row>
    <row r="2" s="1" customFormat="1" spans="1:8">
      <c r="A2" s="5" t="s">
        <v>17</v>
      </c>
      <c r="B2" s="5"/>
      <c r="C2" s="5"/>
      <c r="D2" s="5"/>
      <c r="E2" s="5"/>
      <c r="F2" s="5"/>
      <c r="G2" s="2"/>
      <c r="H2" s="2"/>
    </row>
    <row r="3" s="1" customFormat="1" ht="24" spans="1:9">
      <c r="A3" s="21" t="s">
        <v>2</v>
      </c>
      <c r="B3" s="21" t="s">
        <v>3</v>
      </c>
      <c r="C3" s="21" t="s">
        <v>18</v>
      </c>
      <c r="D3" s="21" t="s">
        <v>19</v>
      </c>
      <c r="E3" s="21" t="s">
        <v>20</v>
      </c>
      <c r="F3" s="7" t="s">
        <v>21</v>
      </c>
      <c r="G3" s="7" t="s">
        <v>22</v>
      </c>
      <c r="H3" s="7" t="s">
        <v>23</v>
      </c>
      <c r="I3" s="21" t="s">
        <v>5</v>
      </c>
    </row>
    <row r="4" s="1" customFormat="1" ht="33.95" customHeight="1" spans="1:9">
      <c r="A4" s="9" t="s">
        <v>94</v>
      </c>
      <c r="B4" s="10"/>
      <c r="C4" s="10"/>
      <c r="D4" s="10"/>
      <c r="E4" s="10"/>
      <c r="F4" s="10"/>
      <c r="G4" s="10"/>
      <c r="H4" s="10"/>
      <c r="I4" s="20"/>
    </row>
    <row r="5" s="1" customFormat="1" spans="1:9">
      <c r="A5" s="21"/>
      <c r="B5" s="22" t="s">
        <v>25</v>
      </c>
      <c r="C5" s="23"/>
      <c r="D5" s="21"/>
      <c r="E5" s="21"/>
      <c r="F5" s="7"/>
      <c r="G5" s="7"/>
      <c r="H5" s="7"/>
      <c r="I5" s="21"/>
    </row>
    <row r="6" s="1" customFormat="1" ht="48" spans="1:9">
      <c r="A6" s="21">
        <v>1</v>
      </c>
      <c r="B6" s="14" t="s">
        <v>26</v>
      </c>
      <c r="C6" s="14" t="s">
        <v>27</v>
      </c>
      <c r="D6" s="14" t="s">
        <v>28</v>
      </c>
      <c r="E6" s="21" t="s">
        <v>29</v>
      </c>
      <c r="F6" s="7">
        <v>1892.6</v>
      </c>
      <c r="G6" s="7"/>
      <c r="H6" s="7">
        <f t="shared" ref="H6:H8" si="0">ROUND(G6*F6,2)</f>
        <v>0</v>
      </c>
      <c r="I6" s="21"/>
    </row>
    <row r="7" s="1" customFormat="1" ht="48" spans="1:9">
      <c r="A7" s="21">
        <v>2</v>
      </c>
      <c r="B7" s="14" t="s">
        <v>87</v>
      </c>
      <c r="C7" s="14" t="s">
        <v>95</v>
      </c>
      <c r="D7" s="14" t="s">
        <v>96</v>
      </c>
      <c r="E7" s="21" t="s">
        <v>29</v>
      </c>
      <c r="F7" s="7">
        <v>867.7</v>
      </c>
      <c r="G7" s="7"/>
      <c r="H7" s="7">
        <f>ROUND(G7*F7,2)</f>
        <v>0</v>
      </c>
      <c r="I7" s="21"/>
    </row>
    <row r="8" s="1" customFormat="1" ht="36" spans="1:9">
      <c r="A8" s="21">
        <v>3</v>
      </c>
      <c r="B8" s="14" t="s">
        <v>34</v>
      </c>
      <c r="C8" s="14" t="s">
        <v>35</v>
      </c>
      <c r="D8" s="14" t="s">
        <v>36</v>
      </c>
      <c r="E8" s="21" t="s">
        <v>37</v>
      </c>
      <c r="F8" s="7">
        <v>1480.9</v>
      </c>
      <c r="G8" s="7"/>
      <c r="H8" s="7">
        <f>ROUND(G8*F8,2)</f>
        <v>0</v>
      </c>
      <c r="I8" s="21"/>
    </row>
    <row r="9" s="1" customFormat="1" spans="1:9">
      <c r="A9" s="21"/>
      <c r="B9" s="22" t="s">
        <v>97</v>
      </c>
      <c r="C9" s="23" t="s">
        <v>98</v>
      </c>
      <c r="D9" s="21"/>
      <c r="E9" s="21"/>
      <c r="F9" s="7"/>
      <c r="G9" s="7"/>
      <c r="H9" s="7"/>
      <c r="I9" s="21"/>
    </row>
    <row r="10" s="1" customFormat="1" ht="48" spans="1:9">
      <c r="A10" s="21">
        <v>1</v>
      </c>
      <c r="B10" s="14" t="s">
        <v>99</v>
      </c>
      <c r="C10" s="14" t="s">
        <v>100</v>
      </c>
      <c r="D10" s="14" t="s">
        <v>43</v>
      </c>
      <c r="E10" s="21" t="s">
        <v>29</v>
      </c>
      <c r="F10" s="7">
        <v>257.3</v>
      </c>
      <c r="G10" s="8"/>
      <c r="H10" s="7">
        <f>ROUND(G10*F10,2)</f>
        <v>0</v>
      </c>
      <c r="I10" s="21"/>
    </row>
    <row r="11" s="1" customFormat="1" ht="60" spans="1:9">
      <c r="A11" s="21">
        <v>2</v>
      </c>
      <c r="B11" s="14" t="s">
        <v>51</v>
      </c>
      <c r="C11" s="24" t="s">
        <v>52</v>
      </c>
      <c r="D11" s="14" t="s">
        <v>53</v>
      </c>
      <c r="E11" s="21" t="s">
        <v>54</v>
      </c>
      <c r="F11" s="7">
        <v>55.8</v>
      </c>
      <c r="G11" s="8"/>
      <c r="H11" s="7">
        <f>ROUND(G11*F11,2)</f>
        <v>0</v>
      </c>
      <c r="I11" s="21"/>
    </row>
    <row r="12" s="1" customFormat="1" spans="1:9">
      <c r="A12" s="21"/>
      <c r="B12" s="22" t="s">
        <v>101</v>
      </c>
      <c r="C12" s="14"/>
      <c r="D12" s="14"/>
      <c r="E12" s="21"/>
      <c r="F12" s="7"/>
      <c r="G12" s="7"/>
      <c r="H12" s="7"/>
      <c r="I12" s="21"/>
    </row>
    <row r="13" s="1" customFormat="1" ht="60.95" customHeight="1" spans="1:9">
      <c r="A13" s="21">
        <v>1</v>
      </c>
      <c r="B13" s="14" t="s">
        <v>38</v>
      </c>
      <c r="C13" s="14" t="s">
        <v>102</v>
      </c>
      <c r="D13" s="14" t="s">
        <v>96</v>
      </c>
      <c r="E13" s="21" t="s">
        <v>29</v>
      </c>
      <c r="F13" s="7">
        <v>547.5</v>
      </c>
      <c r="G13" s="7"/>
      <c r="H13" s="7">
        <f t="shared" ref="H13:H24" si="1">ROUND(G13*F13,2)</f>
        <v>0</v>
      </c>
      <c r="I13" s="21"/>
    </row>
    <row r="14" s="1" customFormat="1" ht="36" spans="1:9">
      <c r="A14" s="21">
        <v>2</v>
      </c>
      <c r="B14" s="14" t="s">
        <v>77</v>
      </c>
      <c r="C14" s="14" t="s">
        <v>103</v>
      </c>
      <c r="D14" s="14" t="s">
        <v>43</v>
      </c>
      <c r="E14" s="21" t="s">
        <v>29</v>
      </c>
      <c r="F14" s="7">
        <v>26.8</v>
      </c>
      <c r="G14" s="8"/>
      <c r="H14" s="7">
        <f>ROUND(G14*F14,2)</f>
        <v>0</v>
      </c>
      <c r="I14" s="21"/>
    </row>
    <row r="15" s="1" customFormat="1" ht="48" spans="1:9">
      <c r="A15" s="21">
        <v>3</v>
      </c>
      <c r="B15" s="14" t="s">
        <v>104</v>
      </c>
      <c r="C15" s="14" t="s">
        <v>105</v>
      </c>
      <c r="D15" s="14" t="s">
        <v>43</v>
      </c>
      <c r="E15" s="21" t="s">
        <v>29</v>
      </c>
      <c r="F15" s="7">
        <v>469.5</v>
      </c>
      <c r="G15" s="8"/>
      <c r="H15" s="7">
        <f>ROUND(G15*F15,2)</f>
        <v>0</v>
      </c>
      <c r="I15" s="21"/>
    </row>
    <row r="16" s="1" customFormat="1" ht="48" spans="1:9">
      <c r="A16" s="21">
        <v>4</v>
      </c>
      <c r="B16" s="14" t="s">
        <v>106</v>
      </c>
      <c r="C16" s="14" t="s">
        <v>105</v>
      </c>
      <c r="D16" s="14" t="s">
        <v>43</v>
      </c>
      <c r="E16" s="21" t="s">
        <v>29</v>
      </c>
      <c r="F16" s="7">
        <v>131.4</v>
      </c>
      <c r="G16" s="8"/>
      <c r="H16" s="7">
        <f>ROUND(G16*F16,2)</f>
        <v>0</v>
      </c>
      <c r="I16" s="21"/>
    </row>
    <row r="17" s="1" customFormat="1" ht="48" spans="1:9">
      <c r="A17" s="21">
        <v>5</v>
      </c>
      <c r="B17" s="14" t="s">
        <v>107</v>
      </c>
      <c r="C17" s="14" t="s">
        <v>108</v>
      </c>
      <c r="D17" s="14" t="s">
        <v>43</v>
      </c>
      <c r="E17" s="21" t="s">
        <v>29</v>
      </c>
      <c r="F17" s="7">
        <v>204.2</v>
      </c>
      <c r="G17" s="8"/>
      <c r="H17" s="7">
        <f>ROUND(G17*F17,2)</f>
        <v>0</v>
      </c>
      <c r="I17" s="21"/>
    </row>
    <row r="18" s="1" customFormat="1" ht="36" spans="1:9">
      <c r="A18" s="21">
        <v>9</v>
      </c>
      <c r="B18" s="14" t="s">
        <v>109</v>
      </c>
      <c r="C18" s="14" t="s">
        <v>110</v>
      </c>
      <c r="D18" s="14" t="s">
        <v>43</v>
      </c>
      <c r="E18" s="21" t="s">
        <v>29</v>
      </c>
      <c r="F18" s="7">
        <v>74.6</v>
      </c>
      <c r="G18" s="8"/>
      <c r="H18" s="7">
        <f>ROUND(G18*F18,2)</f>
        <v>0</v>
      </c>
      <c r="I18" s="21"/>
    </row>
    <row r="19" s="1" customFormat="1" ht="36" spans="1:9">
      <c r="A19" s="21">
        <v>10</v>
      </c>
      <c r="B19" s="14" t="s">
        <v>111</v>
      </c>
      <c r="C19" s="14" t="s">
        <v>112</v>
      </c>
      <c r="D19" s="14" t="s">
        <v>43</v>
      </c>
      <c r="E19" s="21" t="s">
        <v>29</v>
      </c>
      <c r="F19" s="7">
        <v>64.8</v>
      </c>
      <c r="G19" s="8"/>
      <c r="H19" s="7">
        <f>ROUND(G19*F19,2)</f>
        <v>0</v>
      </c>
      <c r="I19" s="21"/>
    </row>
    <row r="20" s="1" customFormat="1" ht="24" spans="1:9">
      <c r="A20" s="21">
        <v>11</v>
      </c>
      <c r="B20" s="14" t="s">
        <v>113</v>
      </c>
      <c r="C20" s="14" t="s">
        <v>114</v>
      </c>
      <c r="D20" s="14" t="s">
        <v>50</v>
      </c>
      <c r="E20" s="21" t="s">
        <v>37</v>
      </c>
      <c r="F20" s="7">
        <v>48</v>
      </c>
      <c r="G20" s="7"/>
      <c r="H20" s="7">
        <f>ROUND(G20*F20,2)</f>
        <v>0</v>
      </c>
      <c r="I20" s="21"/>
    </row>
    <row r="21" s="1" customFormat="1" ht="24" spans="1:9">
      <c r="A21" s="21">
        <v>12</v>
      </c>
      <c r="B21" s="14" t="s">
        <v>115</v>
      </c>
      <c r="C21" s="14" t="s">
        <v>116</v>
      </c>
      <c r="D21" s="14" t="s">
        <v>50</v>
      </c>
      <c r="E21" s="21" t="s">
        <v>37</v>
      </c>
      <c r="F21" s="7">
        <v>1348.1</v>
      </c>
      <c r="G21" s="7"/>
      <c r="H21" s="7">
        <f>ROUND(G21*F21,2)</f>
        <v>0</v>
      </c>
      <c r="I21" s="21"/>
    </row>
    <row r="22" s="1" customFormat="1" ht="24" spans="1:9">
      <c r="A22" s="21">
        <v>13</v>
      </c>
      <c r="B22" s="14" t="s">
        <v>117</v>
      </c>
      <c r="C22" s="14" t="s">
        <v>118</v>
      </c>
      <c r="D22" s="14" t="s">
        <v>50</v>
      </c>
      <c r="E22" s="21" t="s">
        <v>37</v>
      </c>
      <c r="F22" s="7">
        <v>907.2</v>
      </c>
      <c r="G22" s="7"/>
      <c r="H22" s="7">
        <f>ROUND(G22*F22,2)</f>
        <v>0</v>
      </c>
      <c r="I22" s="21"/>
    </row>
    <row r="23" s="1" customFormat="1" ht="24" spans="1:9">
      <c r="A23" s="21">
        <v>14</v>
      </c>
      <c r="B23" s="14" t="s">
        <v>119</v>
      </c>
      <c r="C23" s="14" t="s">
        <v>120</v>
      </c>
      <c r="D23" s="14" t="s">
        <v>50</v>
      </c>
      <c r="E23" s="21" t="s">
        <v>37</v>
      </c>
      <c r="F23" s="7">
        <v>373</v>
      </c>
      <c r="G23" s="7"/>
      <c r="H23" s="7">
        <f>ROUND(G23*F23,2)</f>
        <v>0</v>
      </c>
      <c r="I23" s="21"/>
    </row>
    <row r="24" s="1" customFormat="1" ht="60" spans="1:9">
      <c r="A24" s="21">
        <v>15</v>
      </c>
      <c r="B24" s="14" t="s">
        <v>51</v>
      </c>
      <c r="C24" s="24" t="s">
        <v>52</v>
      </c>
      <c r="D24" s="14" t="s">
        <v>53</v>
      </c>
      <c r="E24" s="21" t="s">
        <v>54</v>
      </c>
      <c r="F24" s="7">
        <v>185.3</v>
      </c>
      <c r="G24" s="8"/>
      <c r="H24" s="7">
        <f>ROUND(G24*F24,2)</f>
        <v>0</v>
      </c>
      <c r="I24" s="21"/>
    </row>
    <row r="25" s="1" customFormat="1" ht="21.95" customHeight="1" spans="1:9">
      <c r="A25" s="21"/>
      <c r="B25" s="21" t="s">
        <v>15</v>
      </c>
      <c r="C25" s="14"/>
      <c r="D25" s="14"/>
      <c r="E25" s="21"/>
      <c r="F25" s="7"/>
      <c r="G25" s="7"/>
      <c r="H25" s="7">
        <f>SUM(H6:H24)</f>
        <v>0</v>
      </c>
      <c r="I25" s="21"/>
    </row>
    <row r="26" s="1" customFormat="1" ht="90.95" customHeight="1" spans="1:9">
      <c r="A26" s="25" t="s">
        <v>92</v>
      </c>
      <c r="B26" s="26"/>
      <c r="C26" s="26"/>
      <c r="D26" s="26"/>
      <c r="E26" s="26"/>
      <c r="F26" s="27"/>
      <c r="G26" s="27"/>
      <c r="H26" s="27"/>
      <c r="I26" s="26"/>
    </row>
  </sheetData>
  <autoFilter ref="A1:I26"/>
  <mergeCells count="4">
    <mergeCell ref="A1:I1"/>
    <mergeCell ref="A2:F2"/>
    <mergeCell ref="A4:I4"/>
    <mergeCell ref="A26:I26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workbookViewId="0">
      <selection activeCell="A2" sqref="A2:F2"/>
    </sheetView>
  </sheetViews>
  <sheetFormatPr defaultColWidth="9" defaultRowHeight="13.5"/>
  <cols>
    <col min="1" max="1" width="5" style="28" customWidth="1"/>
    <col min="2" max="2" width="11.6333333333333" style="28" customWidth="1"/>
    <col min="3" max="3" width="27.8833333333333" style="28" customWidth="1"/>
    <col min="4" max="4" width="17.5" style="28" customWidth="1"/>
    <col min="5" max="5" width="5.38333333333333" style="28" customWidth="1"/>
    <col min="6" max="6" width="10.25" style="29" customWidth="1"/>
    <col min="7" max="7" width="11.3833333333333" style="29" customWidth="1"/>
    <col min="8" max="8" width="11.5" style="29" customWidth="1"/>
    <col min="9" max="9" width="9" style="28"/>
    <col min="10" max="10" width="11.75" style="28"/>
    <col min="11" max="16384" width="9" style="28"/>
  </cols>
  <sheetData>
    <row r="1" ht="18.75" spans="1:9">
      <c r="A1" s="30" t="s">
        <v>121</v>
      </c>
      <c r="B1" s="30"/>
      <c r="C1" s="30"/>
      <c r="D1" s="30"/>
      <c r="E1" s="30"/>
      <c r="F1" s="31"/>
      <c r="G1" s="31"/>
      <c r="H1" s="31"/>
      <c r="I1" s="30"/>
    </row>
    <row r="2" spans="1:6">
      <c r="A2" s="5" t="s">
        <v>17</v>
      </c>
      <c r="B2" s="5"/>
      <c r="C2" s="5"/>
      <c r="D2" s="5"/>
      <c r="E2" s="5"/>
      <c r="F2" s="5"/>
    </row>
    <row r="3" ht="24" spans="1:9">
      <c r="A3" s="21" t="s">
        <v>2</v>
      </c>
      <c r="B3" s="21" t="s">
        <v>3</v>
      </c>
      <c r="C3" s="21" t="s">
        <v>18</v>
      </c>
      <c r="D3" s="21" t="s">
        <v>19</v>
      </c>
      <c r="E3" s="21" t="s">
        <v>20</v>
      </c>
      <c r="F3" s="7" t="s">
        <v>21</v>
      </c>
      <c r="G3" s="7" t="s">
        <v>22</v>
      </c>
      <c r="H3" s="7" t="s">
        <v>23</v>
      </c>
      <c r="I3" s="21" t="s">
        <v>5</v>
      </c>
    </row>
    <row r="4" ht="30.95" customHeight="1" spans="1:9">
      <c r="A4" s="9" t="s">
        <v>122</v>
      </c>
      <c r="B4" s="10"/>
      <c r="C4" s="10"/>
      <c r="D4" s="10"/>
      <c r="E4" s="10"/>
      <c r="F4" s="10"/>
      <c r="G4" s="10"/>
      <c r="H4" s="10"/>
      <c r="I4" s="20"/>
    </row>
    <row r="5" spans="1:9">
      <c r="A5" s="21"/>
      <c r="B5" s="22" t="s">
        <v>25</v>
      </c>
      <c r="C5" s="23"/>
      <c r="D5" s="21"/>
      <c r="E5" s="21"/>
      <c r="F5" s="7"/>
      <c r="G5" s="7"/>
      <c r="H5" s="7"/>
      <c r="I5" s="21"/>
    </row>
    <row r="6" ht="48" spans="1:9">
      <c r="A6" s="21">
        <v>1</v>
      </c>
      <c r="B6" s="14" t="s">
        <v>26</v>
      </c>
      <c r="C6" s="14" t="s">
        <v>27</v>
      </c>
      <c r="D6" s="14" t="s">
        <v>28</v>
      </c>
      <c r="E6" s="21" t="s">
        <v>29</v>
      </c>
      <c r="F6" s="7">
        <v>3001.14</v>
      </c>
      <c r="G6" s="7"/>
      <c r="H6" s="7">
        <f t="shared" ref="H6:H21" si="0">ROUND(G6*F6,2)</f>
        <v>0</v>
      </c>
      <c r="I6" s="21"/>
    </row>
    <row r="7" ht="36" spans="1:9">
      <c r="A7" s="21">
        <v>2</v>
      </c>
      <c r="B7" s="32" t="s">
        <v>34</v>
      </c>
      <c r="C7" s="32" t="s">
        <v>35</v>
      </c>
      <c r="D7" s="32" t="s">
        <v>36</v>
      </c>
      <c r="E7" s="21" t="s">
        <v>37</v>
      </c>
      <c r="F7" s="7">
        <v>836.01</v>
      </c>
      <c r="G7" s="7"/>
      <c r="H7" s="7">
        <f>ROUND(G7*F7,2)</f>
        <v>0</v>
      </c>
      <c r="I7" s="21"/>
    </row>
    <row r="8" spans="1:9">
      <c r="A8" s="21"/>
      <c r="B8" s="22" t="s">
        <v>101</v>
      </c>
      <c r="C8" s="14"/>
      <c r="D8" s="14"/>
      <c r="E8" s="21"/>
      <c r="F8" s="7"/>
      <c r="G8" s="7"/>
      <c r="H8" s="7"/>
      <c r="I8" s="21"/>
    </row>
    <row r="9" ht="48" spans="1:9">
      <c r="A9" s="21">
        <v>1</v>
      </c>
      <c r="B9" s="14" t="s">
        <v>38</v>
      </c>
      <c r="C9" s="32" t="s">
        <v>102</v>
      </c>
      <c r="D9" s="14" t="s">
        <v>96</v>
      </c>
      <c r="E9" s="21" t="s">
        <v>29</v>
      </c>
      <c r="F9" s="7">
        <v>417.96</v>
      </c>
      <c r="G9" s="7"/>
      <c r="H9" s="7">
        <f>ROUND(G9*F9,2)</f>
        <v>0</v>
      </c>
      <c r="I9" s="21"/>
    </row>
    <row r="10" ht="36" spans="1:9">
      <c r="A10" s="21">
        <v>2</v>
      </c>
      <c r="B10" s="14" t="s">
        <v>77</v>
      </c>
      <c r="C10" s="14" t="s">
        <v>103</v>
      </c>
      <c r="D10" s="14" t="s">
        <v>43</v>
      </c>
      <c r="E10" s="21" t="s">
        <v>29</v>
      </c>
      <c r="F10" s="7">
        <v>26.28</v>
      </c>
      <c r="G10" s="8"/>
      <c r="H10" s="7">
        <f>ROUND(G10*F10,2)</f>
        <v>0</v>
      </c>
      <c r="I10" s="21"/>
    </row>
    <row r="11" ht="36" spans="1:9">
      <c r="A11" s="21">
        <v>3</v>
      </c>
      <c r="B11" s="14" t="s">
        <v>41</v>
      </c>
      <c r="C11" s="14" t="s">
        <v>123</v>
      </c>
      <c r="D11" s="14" t="s">
        <v>43</v>
      </c>
      <c r="E11" s="21" t="s">
        <v>29</v>
      </c>
      <c r="F11" s="7">
        <v>120.15</v>
      </c>
      <c r="G11" s="8"/>
      <c r="H11" s="7">
        <f>ROUND(G11*F11,2)</f>
        <v>0</v>
      </c>
      <c r="I11" s="21"/>
    </row>
    <row r="12" ht="36" spans="1:9">
      <c r="A12" s="21">
        <v>4</v>
      </c>
      <c r="B12" s="14" t="s">
        <v>124</v>
      </c>
      <c r="C12" s="14" t="s">
        <v>125</v>
      </c>
      <c r="D12" s="14" t="s">
        <v>43</v>
      </c>
      <c r="E12" s="21" t="s">
        <v>29</v>
      </c>
      <c r="F12" s="7">
        <v>12.33</v>
      </c>
      <c r="G12" s="8"/>
      <c r="H12" s="7">
        <f>ROUND(G12*F12,2)</f>
        <v>0</v>
      </c>
      <c r="I12" s="21"/>
    </row>
    <row r="13" ht="48" spans="1:9">
      <c r="A13" s="21">
        <v>5</v>
      </c>
      <c r="B13" s="14" t="s">
        <v>107</v>
      </c>
      <c r="C13" s="14" t="s">
        <v>126</v>
      </c>
      <c r="D13" s="14" t="s">
        <v>43</v>
      </c>
      <c r="E13" s="21" t="s">
        <v>29</v>
      </c>
      <c r="F13" s="7">
        <v>103.14</v>
      </c>
      <c r="G13" s="8"/>
      <c r="H13" s="7">
        <f>ROUND(G13*F13,2)</f>
        <v>0</v>
      </c>
      <c r="I13" s="21"/>
    </row>
    <row r="14" ht="36" spans="1:9">
      <c r="A14" s="21">
        <v>9</v>
      </c>
      <c r="B14" s="14" t="s">
        <v>109</v>
      </c>
      <c r="C14" s="14" t="s">
        <v>112</v>
      </c>
      <c r="D14" s="14" t="s">
        <v>43</v>
      </c>
      <c r="E14" s="21" t="s">
        <v>29</v>
      </c>
      <c r="F14" s="7">
        <v>69.75</v>
      </c>
      <c r="G14" s="8"/>
      <c r="H14" s="7">
        <f>ROUND(G14*F14,2)</f>
        <v>0</v>
      </c>
      <c r="I14" s="21"/>
    </row>
    <row r="15" ht="36" spans="1:9">
      <c r="A15" s="21">
        <v>10</v>
      </c>
      <c r="B15" s="14" t="s">
        <v>111</v>
      </c>
      <c r="C15" s="14" t="s">
        <v>112</v>
      </c>
      <c r="D15" s="14" t="s">
        <v>43</v>
      </c>
      <c r="E15" s="21" t="s">
        <v>29</v>
      </c>
      <c r="F15" s="7">
        <v>24.84</v>
      </c>
      <c r="G15" s="8"/>
      <c r="H15" s="7">
        <f>ROUND(G15*F15,2)</f>
        <v>0</v>
      </c>
      <c r="I15" s="21"/>
    </row>
    <row r="16" ht="36" spans="1:9">
      <c r="A16" s="21">
        <v>11</v>
      </c>
      <c r="B16" s="14" t="s">
        <v>113</v>
      </c>
      <c r="C16" s="14" t="s">
        <v>114</v>
      </c>
      <c r="D16" s="32" t="s">
        <v>50</v>
      </c>
      <c r="E16" s="21" t="s">
        <v>37</v>
      </c>
      <c r="F16" s="7">
        <v>43.2</v>
      </c>
      <c r="G16" s="7"/>
      <c r="H16" s="7">
        <f>ROUND(G16*F16,2)</f>
        <v>0</v>
      </c>
      <c r="I16" s="21"/>
    </row>
    <row r="17" ht="36" spans="1:9">
      <c r="A17" s="21">
        <v>12</v>
      </c>
      <c r="B17" s="14" t="s">
        <v>127</v>
      </c>
      <c r="C17" s="14" t="s">
        <v>128</v>
      </c>
      <c r="D17" s="32" t="s">
        <v>50</v>
      </c>
      <c r="E17" s="21" t="s">
        <v>37</v>
      </c>
      <c r="F17" s="7">
        <v>183.6</v>
      </c>
      <c r="G17" s="7"/>
      <c r="H17" s="7">
        <f>ROUND(G17*F17,2)</f>
        <v>0</v>
      </c>
      <c r="I17" s="21"/>
    </row>
    <row r="18" ht="36" spans="1:9">
      <c r="A18" s="21">
        <v>12</v>
      </c>
      <c r="B18" s="14" t="s">
        <v>129</v>
      </c>
      <c r="C18" s="14" t="s">
        <v>130</v>
      </c>
      <c r="D18" s="32" t="s">
        <v>50</v>
      </c>
      <c r="E18" s="21" t="s">
        <v>37</v>
      </c>
      <c r="F18" s="7">
        <v>98.37</v>
      </c>
      <c r="G18" s="7"/>
      <c r="H18" s="7">
        <f>ROUND(G18*F18,2)</f>
        <v>0</v>
      </c>
      <c r="I18" s="21"/>
    </row>
    <row r="19" ht="36" spans="1:9">
      <c r="A19" s="21">
        <v>13</v>
      </c>
      <c r="B19" s="14" t="s">
        <v>117</v>
      </c>
      <c r="C19" s="14" t="s">
        <v>118</v>
      </c>
      <c r="D19" s="32" t="s">
        <v>50</v>
      </c>
      <c r="E19" s="21" t="s">
        <v>37</v>
      </c>
      <c r="F19" s="7">
        <v>539.1</v>
      </c>
      <c r="G19" s="7"/>
      <c r="H19" s="7">
        <f>ROUND(G19*F19,2)</f>
        <v>0</v>
      </c>
      <c r="I19" s="21"/>
    </row>
    <row r="20" ht="36" spans="1:9">
      <c r="A20" s="21">
        <v>14</v>
      </c>
      <c r="B20" s="14" t="s">
        <v>119</v>
      </c>
      <c r="C20" s="14" t="s">
        <v>120</v>
      </c>
      <c r="D20" s="32" t="s">
        <v>50</v>
      </c>
      <c r="E20" s="21" t="s">
        <v>37</v>
      </c>
      <c r="F20" s="7">
        <v>525.96</v>
      </c>
      <c r="G20" s="7"/>
      <c r="H20" s="7">
        <f>ROUND(G20*F20,2)</f>
        <v>0</v>
      </c>
      <c r="I20" s="21"/>
    </row>
    <row r="21" ht="60" spans="1:9">
      <c r="A21" s="21">
        <v>15</v>
      </c>
      <c r="B21" s="32" t="s">
        <v>51</v>
      </c>
      <c r="C21" s="24" t="s">
        <v>52</v>
      </c>
      <c r="D21" s="32" t="s">
        <v>53</v>
      </c>
      <c r="E21" s="21" t="s">
        <v>54</v>
      </c>
      <c r="F21" s="7">
        <v>43.56</v>
      </c>
      <c r="G21" s="8"/>
      <c r="H21" s="7">
        <f>ROUND(G21*F21,2)</f>
        <v>0</v>
      </c>
      <c r="I21" s="21"/>
    </row>
    <row r="22" ht="24" customHeight="1" spans="1:9">
      <c r="A22" s="21"/>
      <c r="B22" s="21" t="s">
        <v>15</v>
      </c>
      <c r="C22" s="14"/>
      <c r="D22" s="14"/>
      <c r="E22" s="21"/>
      <c r="F22" s="7"/>
      <c r="G22" s="7"/>
      <c r="H22" s="7">
        <f>SUM(H6:H21)</f>
        <v>0</v>
      </c>
      <c r="I22" s="21"/>
    </row>
    <row r="23" ht="114.95" customHeight="1" spans="1:9">
      <c r="A23" s="33" t="s">
        <v>131</v>
      </c>
      <c r="B23" s="34"/>
      <c r="C23" s="34"/>
      <c r="D23" s="34"/>
      <c r="E23" s="34"/>
      <c r="F23" s="35"/>
      <c r="G23" s="35"/>
      <c r="H23" s="35"/>
      <c r="I23" s="34"/>
    </row>
  </sheetData>
  <autoFilter ref="A1:I23"/>
  <mergeCells count="4">
    <mergeCell ref="A1:I1"/>
    <mergeCell ref="A2:F2"/>
    <mergeCell ref="A4:I4"/>
    <mergeCell ref="A23:I23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A2" sqref="A2:F2"/>
    </sheetView>
  </sheetViews>
  <sheetFormatPr defaultColWidth="9" defaultRowHeight="13.5"/>
  <cols>
    <col min="1" max="1" width="5.25" style="1" customWidth="1"/>
    <col min="2" max="2" width="14.25" style="1" customWidth="1"/>
    <col min="3" max="3" width="28.1333333333333" style="1" customWidth="1"/>
    <col min="4" max="4" width="18.3833333333333" style="1" customWidth="1"/>
    <col min="5" max="5" width="5.75" style="1" customWidth="1"/>
    <col min="6" max="6" width="9.38333333333333" style="2" customWidth="1"/>
    <col min="7" max="7" width="10.5" style="2" customWidth="1"/>
    <col min="8" max="8" width="12" style="2" customWidth="1"/>
    <col min="9" max="9" width="9" style="1"/>
    <col min="10" max="10" width="9.63333333333333" style="1"/>
    <col min="11" max="16384" width="9" style="1"/>
  </cols>
  <sheetData>
    <row r="1" s="1" customFormat="1" ht="18.75" spans="1:9">
      <c r="A1" s="3" t="s">
        <v>132</v>
      </c>
      <c r="B1" s="3"/>
      <c r="C1" s="3"/>
      <c r="D1" s="3"/>
      <c r="E1" s="3"/>
      <c r="F1" s="4"/>
      <c r="G1" s="4"/>
      <c r="H1" s="4"/>
      <c r="I1" s="3"/>
    </row>
    <row r="2" s="1" customFormat="1" spans="1:8">
      <c r="A2" s="5" t="s">
        <v>17</v>
      </c>
      <c r="B2" s="5"/>
      <c r="C2" s="5"/>
      <c r="D2" s="5"/>
      <c r="E2" s="5"/>
      <c r="F2" s="5"/>
      <c r="G2" s="2"/>
      <c r="H2" s="2"/>
    </row>
    <row r="3" s="1" customFormat="1" ht="24" spans="1:9">
      <c r="A3" s="21" t="s">
        <v>2</v>
      </c>
      <c r="B3" s="21" t="s">
        <v>3</v>
      </c>
      <c r="C3" s="21" t="s">
        <v>18</v>
      </c>
      <c r="D3" s="21" t="s">
        <v>19</v>
      </c>
      <c r="E3" s="21" t="s">
        <v>20</v>
      </c>
      <c r="F3" s="7" t="s">
        <v>21</v>
      </c>
      <c r="G3" s="7" t="s">
        <v>22</v>
      </c>
      <c r="H3" s="7" t="s">
        <v>23</v>
      </c>
      <c r="I3" s="21" t="s">
        <v>5</v>
      </c>
    </row>
    <row r="4" s="1" customFormat="1" ht="30.95" customHeight="1" spans="1:9">
      <c r="A4" s="9" t="s">
        <v>133</v>
      </c>
      <c r="B4" s="10"/>
      <c r="C4" s="10"/>
      <c r="D4" s="10"/>
      <c r="E4" s="10"/>
      <c r="F4" s="10"/>
      <c r="G4" s="10"/>
      <c r="H4" s="10"/>
      <c r="I4" s="20"/>
    </row>
    <row r="5" s="1" customFormat="1" spans="1:9">
      <c r="A5" s="21"/>
      <c r="B5" s="22" t="s">
        <v>25</v>
      </c>
      <c r="C5" s="23"/>
      <c r="D5" s="21"/>
      <c r="E5" s="21"/>
      <c r="F5" s="7"/>
      <c r="G5" s="7"/>
      <c r="H5" s="7"/>
      <c r="I5" s="21"/>
    </row>
    <row r="6" s="1" customFormat="1" ht="48" spans="1:9">
      <c r="A6" s="21">
        <v>1</v>
      </c>
      <c r="B6" s="14" t="s">
        <v>26</v>
      </c>
      <c r="C6" s="14" t="s">
        <v>27</v>
      </c>
      <c r="D6" s="14" t="s">
        <v>28</v>
      </c>
      <c r="E6" s="21" t="s">
        <v>29</v>
      </c>
      <c r="F6" s="7">
        <v>1447.7</v>
      </c>
      <c r="G6" s="7"/>
      <c r="H6" s="7">
        <f t="shared" ref="H6:H8" si="0">ROUND(G6*F6,2)</f>
        <v>0</v>
      </c>
      <c r="I6" s="21"/>
    </row>
    <row r="7" s="1" customFormat="1" ht="36" spans="1:9">
      <c r="A7" s="21">
        <v>2</v>
      </c>
      <c r="B7" s="14" t="s">
        <v>30</v>
      </c>
      <c r="C7" s="14" t="s">
        <v>31</v>
      </c>
      <c r="D7" s="14" t="s">
        <v>32</v>
      </c>
      <c r="E7" s="21" t="s">
        <v>29</v>
      </c>
      <c r="F7" s="7">
        <v>957.85</v>
      </c>
      <c r="G7" s="7"/>
      <c r="H7" s="7">
        <f>ROUND(G7*F7,2)</f>
        <v>0</v>
      </c>
      <c r="I7" s="21"/>
    </row>
    <row r="8" s="1" customFormat="1" ht="36" spans="1:9">
      <c r="A8" s="21">
        <v>3</v>
      </c>
      <c r="B8" s="14" t="s">
        <v>34</v>
      </c>
      <c r="C8" s="14" t="s">
        <v>35</v>
      </c>
      <c r="D8" s="14" t="s">
        <v>36</v>
      </c>
      <c r="E8" s="21" t="s">
        <v>37</v>
      </c>
      <c r="F8" s="7">
        <v>416</v>
      </c>
      <c r="G8" s="7"/>
      <c r="H8" s="7">
        <f>ROUND(G8*F8,2)</f>
        <v>0</v>
      </c>
      <c r="I8" s="21"/>
    </row>
    <row r="9" s="1" customFormat="1" spans="1:9">
      <c r="A9" s="21"/>
      <c r="B9" s="22" t="s">
        <v>134</v>
      </c>
      <c r="C9" s="23" t="s">
        <v>135</v>
      </c>
      <c r="D9" s="21"/>
      <c r="E9" s="21"/>
      <c r="F9" s="7"/>
      <c r="G9" s="7"/>
      <c r="H9" s="7"/>
      <c r="I9" s="21"/>
    </row>
    <row r="10" s="1" customFormat="1" ht="48" spans="1:9">
      <c r="A10" s="21">
        <v>1</v>
      </c>
      <c r="B10" s="14" t="s">
        <v>136</v>
      </c>
      <c r="C10" s="14" t="s">
        <v>137</v>
      </c>
      <c r="D10" s="14" t="s">
        <v>138</v>
      </c>
      <c r="E10" s="21" t="s">
        <v>29</v>
      </c>
      <c r="F10" s="7">
        <v>977.35</v>
      </c>
      <c r="G10" s="7"/>
      <c r="H10" s="7">
        <f t="shared" ref="H10:H20" si="1">ROUND(G10*F10,2)</f>
        <v>0</v>
      </c>
      <c r="I10" s="21"/>
    </row>
    <row r="11" s="1" customFormat="1" spans="1:9">
      <c r="A11" s="21"/>
      <c r="B11" s="22" t="s">
        <v>139</v>
      </c>
      <c r="C11" s="23"/>
      <c r="D11" s="21"/>
      <c r="E11" s="21"/>
      <c r="F11" s="7"/>
      <c r="G11" s="7"/>
      <c r="H11" s="7"/>
      <c r="I11" s="21"/>
    </row>
    <row r="12" s="1" customFormat="1" ht="60" spans="1:9">
      <c r="A12" s="21">
        <v>1</v>
      </c>
      <c r="B12" s="14" t="s">
        <v>139</v>
      </c>
      <c r="C12" s="14" t="s">
        <v>140</v>
      </c>
      <c r="D12" s="14" t="s">
        <v>141</v>
      </c>
      <c r="E12" s="21" t="s">
        <v>142</v>
      </c>
      <c r="F12" s="7">
        <v>49</v>
      </c>
      <c r="G12" s="7"/>
      <c r="H12" s="7">
        <f>ROUND(G12*F12,2)</f>
        <v>0</v>
      </c>
      <c r="I12" s="21"/>
    </row>
    <row r="13" s="1" customFormat="1" ht="60" spans="1:9">
      <c r="A13" s="21">
        <v>2</v>
      </c>
      <c r="B13" s="14" t="s">
        <v>139</v>
      </c>
      <c r="C13" s="14" t="s">
        <v>143</v>
      </c>
      <c r="D13" s="14" t="s">
        <v>141</v>
      </c>
      <c r="E13" s="21" t="s">
        <v>142</v>
      </c>
      <c r="F13" s="7">
        <v>24.5</v>
      </c>
      <c r="G13" s="7"/>
      <c r="H13" s="7">
        <f>ROUND(G13*F13,2)</f>
        <v>0</v>
      </c>
      <c r="I13" s="21"/>
    </row>
    <row r="14" s="1" customFormat="1" ht="42" customHeight="1" spans="1:9">
      <c r="A14" s="21">
        <v>3</v>
      </c>
      <c r="B14" s="14" t="s">
        <v>144</v>
      </c>
      <c r="C14" s="14" t="s">
        <v>145</v>
      </c>
      <c r="D14" s="14" t="s">
        <v>146</v>
      </c>
      <c r="E14" s="21" t="s">
        <v>29</v>
      </c>
      <c r="F14" s="7">
        <v>143.35</v>
      </c>
      <c r="G14" s="7"/>
      <c r="H14" s="7">
        <f>ROUND(G14*F14,2)</f>
        <v>0</v>
      </c>
      <c r="I14" s="21"/>
    </row>
    <row r="15" s="1" customFormat="1" ht="36" spans="1:9">
      <c r="A15" s="21">
        <v>4</v>
      </c>
      <c r="B15" s="14" t="s">
        <v>147</v>
      </c>
      <c r="C15" s="14" t="s">
        <v>148</v>
      </c>
      <c r="D15" s="14" t="s">
        <v>43</v>
      </c>
      <c r="E15" s="21" t="s">
        <v>29</v>
      </c>
      <c r="F15" s="7">
        <v>87.4</v>
      </c>
      <c r="G15" s="8"/>
      <c r="H15" s="7">
        <f>ROUND(G15*F15,2)</f>
        <v>0</v>
      </c>
      <c r="I15" s="21"/>
    </row>
    <row r="16" s="1" customFormat="1" ht="48" spans="1:9">
      <c r="A16" s="21">
        <v>5</v>
      </c>
      <c r="B16" s="14" t="s">
        <v>46</v>
      </c>
      <c r="C16" s="14" t="s">
        <v>149</v>
      </c>
      <c r="D16" s="14" t="s">
        <v>43</v>
      </c>
      <c r="E16" s="21" t="s">
        <v>29</v>
      </c>
      <c r="F16" s="7">
        <v>19.6</v>
      </c>
      <c r="G16" s="8"/>
      <c r="H16" s="7">
        <f>ROUND(G16*F16,2)</f>
        <v>0</v>
      </c>
      <c r="I16" s="21"/>
    </row>
    <row r="17" s="1" customFormat="1" ht="36" spans="1:9">
      <c r="A17" s="21">
        <v>6</v>
      </c>
      <c r="B17" s="14" t="s">
        <v>150</v>
      </c>
      <c r="C17" s="14" t="s">
        <v>151</v>
      </c>
      <c r="D17" s="14" t="s">
        <v>43</v>
      </c>
      <c r="E17" s="21" t="s">
        <v>29</v>
      </c>
      <c r="F17" s="7">
        <v>15.95</v>
      </c>
      <c r="G17" s="8"/>
      <c r="H17" s="7">
        <f>ROUND(G17*F17,2)</f>
        <v>0</v>
      </c>
      <c r="I17" s="21"/>
    </row>
    <row r="18" s="1" customFormat="1" ht="36" spans="1:9">
      <c r="A18" s="21">
        <v>7</v>
      </c>
      <c r="B18" s="14" t="s">
        <v>48</v>
      </c>
      <c r="C18" s="14" t="s">
        <v>152</v>
      </c>
      <c r="D18" s="14" t="s">
        <v>50</v>
      </c>
      <c r="E18" s="21" t="s">
        <v>37</v>
      </c>
      <c r="F18" s="7">
        <v>249.6</v>
      </c>
      <c r="G18" s="7"/>
      <c r="H18" s="7">
        <f>ROUND(G18*F18,2)</f>
        <v>0</v>
      </c>
      <c r="I18" s="21"/>
    </row>
    <row r="19" s="1" customFormat="1" ht="60" spans="1:9">
      <c r="A19" s="21">
        <v>8</v>
      </c>
      <c r="B19" s="14" t="s">
        <v>51</v>
      </c>
      <c r="C19" s="24" t="s">
        <v>52</v>
      </c>
      <c r="D19" s="14" t="s">
        <v>53</v>
      </c>
      <c r="E19" s="21" t="s">
        <v>54</v>
      </c>
      <c r="F19" s="7">
        <v>8.9</v>
      </c>
      <c r="G19" s="8"/>
      <c r="H19" s="7">
        <f>ROUND(G19*F19,2)</f>
        <v>0</v>
      </c>
      <c r="I19" s="21"/>
    </row>
    <row r="20" s="1" customFormat="1" ht="48" spans="1:9">
      <c r="A20" s="21">
        <v>11</v>
      </c>
      <c r="B20" s="14" t="s">
        <v>75</v>
      </c>
      <c r="C20" s="14" t="s">
        <v>153</v>
      </c>
      <c r="D20" s="14" t="s">
        <v>40</v>
      </c>
      <c r="E20" s="21" t="s">
        <v>29</v>
      </c>
      <c r="F20" s="7">
        <v>711.15</v>
      </c>
      <c r="G20" s="7"/>
      <c r="H20" s="7">
        <f>ROUND(G20*F20,2)</f>
        <v>0</v>
      </c>
      <c r="I20" s="21"/>
    </row>
    <row r="21" s="1" customFormat="1" ht="42" customHeight="1" spans="1:9">
      <c r="A21" s="21"/>
      <c r="B21" s="22" t="s">
        <v>15</v>
      </c>
      <c r="C21" s="14"/>
      <c r="D21" s="14"/>
      <c r="E21" s="21"/>
      <c r="F21" s="7"/>
      <c r="G21" s="7"/>
      <c r="H21" s="7">
        <f>SUM(H6:H20)</f>
        <v>0</v>
      </c>
      <c r="I21" s="21"/>
    </row>
    <row r="22" s="1" customFormat="1" ht="99.95" customHeight="1" spans="1:9">
      <c r="A22" s="25" t="s">
        <v>92</v>
      </c>
      <c r="B22" s="26"/>
      <c r="C22" s="26"/>
      <c r="D22" s="26"/>
      <c r="E22" s="26"/>
      <c r="F22" s="27"/>
      <c r="G22" s="27"/>
      <c r="H22" s="27"/>
      <c r="I22" s="26"/>
    </row>
  </sheetData>
  <autoFilter ref="A1:I22"/>
  <mergeCells count="4">
    <mergeCell ref="A1:I1"/>
    <mergeCell ref="A2:F2"/>
    <mergeCell ref="A4:I4"/>
    <mergeCell ref="A22:I22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workbookViewId="0">
      <selection activeCell="A2" sqref="A2:G2"/>
    </sheetView>
  </sheetViews>
  <sheetFormatPr defaultColWidth="9" defaultRowHeight="13.5"/>
  <cols>
    <col min="1" max="1" width="4.63333333333333" style="1" customWidth="1"/>
    <col min="2" max="2" width="12.3833333333333" style="1" customWidth="1"/>
    <col min="3" max="3" width="19.1333333333333" style="1" customWidth="1"/>
    <col min="4" max="4" width="18.8833333333333" style="1" customWidth="1"/>
    <col min="5" max="5" width="5.75" style="1" customWidth="1"/>
    <col min="6" max="6" width="9.38333333333333" style="2" customWidth="1"/>
    <col min="7" max="7" width="10.3833333333333" style="2" customWidth="1"/>
    <col min="8" max="8" width="10.6333333333333" style="2" customWidth="1"/>
    <col min="9" max="9" width="9" style="1"/>
    <col min="10" max="10" width="10.6333333333333" style="1"/>
    <col min="11" max="16384" width="9" style="1"/>
  </cols>
  <sheetData>
    <row r="1" ht="18.75" spans="1:9">
      <c r="A1" s="3" t="s">
        <v>154</v>
      </c>
      <c r="B1" s="3"/>
      <c r="C1" s="3"/>
      <c r="D1" s="3"/>
      <c r="E1" s="3"/>
      <c r="F1" s="4"/>
      <c r="G1" s="4"/>
      <c r="H1" s="4"/>
      <c r="I1" s="3"/>
    </row>
    <row r="2" spans="1:7">
      <c r="A2" s="5" t="s">
        <v>17</v>
      </c>
      <c r="B2" s="5"/>
      <c r="C2" s="5"/>
      <c r="D2" s="5"/>
      <c r="E2" s="5"/>
      <c r="F2" s="5"/>
      <c r="G2" s="5"/>
    </row>
    <row r="3" ht="24" spans="1:9">
      <c r="A3" s="6" t="s">
        <v>2</v>
      </c>
      <c r="B3" s="6" t="s">
        <v>3</v>
      </c>
      <c r="C3" s="6" t="s">
        <v>18</v>
      </c>
      <c r="D3" s="6" t="s">
        <v>19</v>
      </c>
      <c r="E3" s="6" t="s">
        <v>20</v>
      </c>
      <c r="F3" s="7" t="s">
        <v>21</v>
      </c>
      <c r="G3" s="8" t="s">
        <v>22</v>
      </c>
      <c r="H3" s="8" t="s">
        <v>23</v>
      </c>
      <c r="I3" s="6" t="s">
        <v>5</v>
      </c>
    </row>
    <row r="4" ht="27.95" customHeight="1" spans="1:9">
      <c r="A4" s="9" t="s">
        <v>155</v>
      </c>
      <c r="B4" s="10"/>
      <c r="C4" s="10"/>
      <c r="D4" s="10"/>
      <c r="E4" s="10"/>
      <c r="F4" s="10"/>
      <c r="G4" s="10"/>
      <c r="H4" s="10"/>
      <c r="I4" s="20"/>
    </row>
    <row r="5" spans="1:9">
      <c r="A5" s="6"/>
      <c r="B5" s="11" t="s">
        <v>25</v>
      </c>
      <c r="C5" s="12"/>
      <c r="D5" s="6"/>
      <c r="E5" s="6"/>
      <c r="F5" s="7"/>
      <c r="G5" s="8"/>
      <c r="H5" s="8"/>
      <c r="I5" s="6"/>
    </row>
    <row r="6" ht="72" spans="1:9">
      <c r="A6" s="6">
        <v>1</v>
      </c>
      <c r="B6" s="13" t="s">
        <v>26</v>
      </c>
      <c r="C6" s="13" t="s">
        <v>27</v>
      </c>
      <c r="D6" s="13" t="s">
        <v>28</v>
      </c>
      <c r="E6" s="6" t="s">
        <v>29</v>
      </c>
      <c r="F6" s="7">
        <v>505.44</v>
      </c>
      <c r="G6" s="7"/>
      <c r="H6" s="8">
        <f t="shared" ref="H6:H8" si="0">ROUND(G6*F6,2)</f>
        <v>0</v>
      </c>
      <c r="I6" s="6"/>
    </row>
    <row r="7" ht="48" spans="1:9">
      <c r="A7" s="6">
        <v>2</v>
      </c>
      <c r="B7" s="13" t="s">
        <v>30</v>
      </c>
      <c r="C7" s="13" t="s">
        <v>31</v>
      </c>
      <c r="D7" s="13" t="s">
        <v>32</v>
      </c>
      <c r="E7" s="6" t="s">
        <v>29</v>
      </c>
      <c r="F7" s="7">
        <v>264.24</v>
      </c>
      <c r="G7" s="7"/>
      <c r="H7" s="8">
        <f>ROUND(G7*F7,2)</f>
        <v>0</v>
      </c>
      <c r="I7" s="6"/>
    </row>
    <row r="8" ht="48" spans="1:9">
      <c r="A8" s="6">
        <v>3</v>
      </c>
      <c r="B8" s="14" t="s">
        <v>34</v>
      </c>
      <c r="C8" s="14" t="s">
        <v>35</v>
      </c>
      <c r="D8" s="14" t="s">
        <v>36</v>
      </c>
      <c r="E8" s="6" t="s">
        <v>37</v>
      </c>
      <c r="F8" s="7">
        <v>434.34</v>
      </c>
      <c r="G8" s="7"/>
      <c r="H8" s="8">
        <f>ROUND(G8*F8,2)</f>
        <v>0</v>
      </c>
      <c r="I8" s="6"/>
    </row>
    <row r="9" spans="1:9">
      <c r="A9" s="6"/>
      <c r="B9" s="11" t="s">
        <v>134</v>
      </c>
      <c r="C9" s="12" t="s">
        <v>156</v>
      </c>
      <c r="D9" s="6"/>
      <c r="E9" s="6"/>
      <c r="F9" s="7"/>
      <c r="G9" s="7"/>
      <c r="H9" s="8"/>
      <c r="I9" s="6"/>
    </row>
    <row r="10" ht="48" spans="1:9">
      <c r="A10" s="6">
        <v>1</v>
      </c>
      <c r="B10" s="13" t="s">
        <v>136</v>
      </c>
      <c r="C10" s="13" t="s">
        <v>157</v>
      </c>
      <c r="D10" s="13" t="s">
        <v>138</v>
      </c>
      <c r="E10" s="6" t="s">
        <v>29</v>
      </c>
      <c r="F10" s="7">
        <v>257.85</v>
      </c>
      <c r="G10" s="7"/>
      <c r="H10" s="8">
        <f>ROUND(G10*F10,2)</f>
        <v>0</v>
      </c>
      <c r="I10" s="6"/>
    </row>
    <row r="11" spans="1:9">
      <c r="A11" s="6"/>
      <c r="B11" s="11" t="s">
        <v>139</v>
      </c>
      <c r="C11" s="12"/>
      <c r="D11" s="6"/>
      <c r="E11" s="6"/>
      <c r="F11" s="7"/>
      <c r="G11" s="7"/>
      <c r="H11" s="8"/>
      <c r="I11" s="6"/>
    </row>
    <row r="12" ht="60" spans="1:9">
      <c r="A12" s="6">
        <v>1</v>
      </c>
      <c r="B12" s="13" t="s">
        <v>139</v>
      </c>
      <c r="C12" s="13" t="s">
        <v>158</v>
      </c>
      <c r="D12" s="13" t="s">
        <v>141</v>
      </c>
      <c r="E12" s="6" t="s">
        <v>142</v>
      </c>
      <c r="F12" s="7">
        <v>57.6</v>
      </c>
      <c r="G12" s="7"/>
      <c r="H12" s="8">
        <f t="shared" ref="H12:H17" si="1">ROUND(G12*F12,2)</f>
        <v>0</v>
      </c>
      <c r="I12" s="6"/>
    </row>
    <row r="13" ht="60" spans="1:9">
      <c r="A13" s="6">
        <v>2</v>
      </c>
      <c r="B13" s="13" t="s">
        <v>147</v>
      </c>
      <c r="C13" s="13" t="s">
        <v>159</v>
      </c>
      <c r="D13" s="13" t="s">
        <v>43</v>
      </c>
      <c r="E13" s="6" t="s">
        <v>29</v>
      </c>
      <c r="F13" s="7">
        <v>34.56</v>
      </c>
      <c r="G13" s="7"/>
      <c r="H13" s="8">
        <f>ROUND(G13*F13,2)</f>
        <v>0</v>
      </c>
      <c r="I13" s="6"/>
    </row>
    <row r="14" ht="60" spans="1:9">
      <c r="A14" s="6">
        <v>3</v>
      </c>
      <c r="B14" s="13" t="s">
        <v>160</v>
      </c>
      <c r="C14" s="13" t="s">
        <v>161</v>
      </c>
      <c r="D14" s="13" t="s">
        <v>43</v>
      </c>
      <c r="E14" s="6" t="s">
        <v>29</v>
      </c>
      <c r="F14" s="7">
        <v>15.57</v>
      </c>
      <c r="G14" s="7"/>
      <c r="H14" s="8">
        <f>ROUND(G14*F14,2)</f>
        <v>0</v>
      </c>
      <c r="I14" s="6"/>
    </row>
    <row r="15" ht="60" spans="1:9">
      <c r="A15" s="6">
        <v>4</v>
      </c>
      <c r="B15" s="13" t="s">
        <v>150</v>
      </c>
      <c r="C15" s="13" t="s">
        <v>151</v>
      </c>
      <c r="D15" s="13" t="s">
        <v>43</v>
      </c>
      <c r="E15" s="6" t="s">
        <v>29</v>
      </c>
      <c r="F15" s="7">
        <v>11.52</v>
      </c>
      <c r="G15" s="7"/>
      <c r="H15" s="8">
        <f>ROUND(G15*F15,2)</f>
        <v>0</v>
      </c>
      <c r="I15" s="6"/>
    </row>
    <row r="16" ht="36" spans="1:9">
      <c r="A16" s="6">
        <v>5</v>
      </c>
      <c r="B16" s="14" t="s">
        <v>48</v>
      </c>
      <c r="C16" s="14" t="s">
        <v>162</v>
      </c>
      <c r="D16" s="14" t="s">
        <v>50</v>
      </c>
      <c r="E16" s="6" t="s">
        <v>37</v>
      </c>
      <c r="F16" s="7">
        <v>119.52</v>
      </c>
      <c r="G16" s="7"/>
      <c r="H16" s="8">
        <f>ROUND(G16*F16,2)</f>
        <v>0</v>
      </c>
      <c r="I16" s="6"/>
    </row>
    <row r="17" ht="72" spans="1:9">
      <c r="A17" s="6">
        <v>6</v>
      </c>
      <c r="B17" s="14" t="s">
        <v>51</v>
      </c>
      <c r="C17" s="15" t="s">
        <v>163</v>
      </c>
      <c r="D17" s="14" t="s">
        <v>53</v>
      </c>
      <c r="E17" s="6" t="s">
        <v>54</v>
      </c>
      <c r="F17" s="7">
        <v>3.87</v>
      </c>
      <c r="G17" s="7"/>
      <c r="H17" s="8">
        <f>ROUND(G17*F17,2)</f>
        <v>0</v>
      </c>
      <c r="I17" s="6"/>
    </row>
    <row r="18" ht="42" customHeight="1" spans="1:9">
      <c r="A18" s="6"/>
      <c r="B18" s="11" t="s">
        <v>15</v>
      </c>
      <c r="C18" s="13"/>
      <c r="D18" s="13"/>
      <c r="E18" s="6"/>
      <c r="F18" s="7"/>
      <c r="G18" s="8"/>
      <c r="H18" s="8">
        <f>SUM(H6:H17)</f>
        <v>0</v>
      </c>
      <c r="I18" s="6"/>
    </row>
    <row r="19" ht="108" customHeight="1" spans="1:9">
      <c r="A19" s="16" t="s">
        <v>92</v>
      </c>
      <c r="B19" s="17"/>
      <c r="C19" s="17"/>
      <c r="D19" s="17"/>
      <c r="E19" s="17"/>
      <c r="F19" s="18"/>
      <c r="G19" s="18"/>
      <c r="H19" s="18"/>
      <c r="I19" s="17"/>
    </row>
    <row r="20" ht="114.95" customHeight="1" spans="1:9">
      <c r="A20" s="19"/>
      <c r="B20" s="19"/>
      <c r="C20" s="19"/>
      <c r="D20" s="19"/>
      <c r="E20" s="19"/>
      <c r="F20" s="19"/>
      <c r="G20" s="19"/>
      <c r="H20" s="19"/>
      <c r="I20" s="19"/>
    </row>
  </sheetData>
  <autoFilter ref="A1:I19"/>
  <mergeCells count="5">
    <mergeCell ref="A1:I1"/>
    <mergeCell ref="A2:G2"/>
    <mergeCell ref="A4:I4"/>
    <mergeCell ref="A19:I19"/>
    <mergeCell ref="A20:I20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拱桥</vt:lpstr>
      <vt:lpstr>车行平桥</vt:lpstr>
      <vt:lpstr>人行平桥</vt:lpstr>
      <vt:lpstr>车行管涵</vt:lpstr>
      <vt:lpstr>人行管涵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dcterms:created xsi:type="dcterms:W3CDTF">2006-09-16T00:00:00Z</dcterms:created>
  <dcterms:modified xsi:type="dcterms:W3CDTF">2020-05-07T02:29:45Z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</Properties>
</file>